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nrique/Desktop/"/>
    </mc:Choice>
  </mc:AlternateContent>
  <xr:revisionPtr revIDLastSave="0" documentId="13_ncr:1_{3B289567-47D4-0647-A54B-2CF7FB4B21C8}" xr6:coauthVersionLast="47" xr6:coauthVersionMax="47" xr10:uidLastSave="{00000000-0000-0000-0000-000000000000}"/>
  <bookViews>
    <workbookView xWindow="1400" yWindow="1720" windowWidth="27640" windowHeight="16700" xr2:uid="{BA35EE94-62B9-9040-A363-682333457C49}"/>
  </bookViews>
  <sheets>
    <sheet name="1ra pregunta" sheetId="2" r:id="rId1"/>
    <sheet name="Sheet1" sheetId="1" r:id="rId2"/>
  </sheets>
  <externalReferences>
    <externalReference r:id="rId3"/>
    <externalReference r:id="rId4"/>
  </externalReferences>
  <definedNames>
    <definedName name="__123Graph_A" localSheetId="0" hidden="1">#REF!</definedName>
    <definedName name="__123Graph_A" hidden="1">#REF!</definedName>
    <definedName name="__123Graph_AFNTPOP" localSheetId="0" hidden="1">#REF!</definedName>
    <definedName name="__123Graph_AFNTPOP" hidden="1">#REF!</definedName>
    <definedName name="__123Graph_AFNTQUE" localSheetId="0" hidden="1">#REF!</definedName>
    <definedName name="__123Graph_AFNTQUE" hidden="1">#REF!</definedName>
    <definedName name="__123Graph_AMMS" hidden="1">#REF!</definedName>
    <definedName name="__123Graph_X" hidden="1">#REF!</definedName>
    <definedName name="__123Graph_XFNTPOP" hidden="1">#REF!</definedName>
    <definedName name="__123Graph_XFNTQUE" hidden="1">#REF!</definedName>
    <definedName name="__123Graph_XMMS" hidden="1">#REF!</definedName>
    <definedName name="MinimizeCosts">FALSE</definedName>
    <definedName name="TreeData" localSheetId="0">#REF!</definedName>
    <definedName name="TreeData">#REF!</definedName>
    <definedName name="TreeDiagBase" localSheetId="0">#REF!</definedName>
    <definedName name="TreeDiagBase">#REF!</definedName>
    <definedName name="TreeDiagram" localSheetId="0">#REF!</definedName>
    <definedName name="TreeDiagram">#REF!</definedName>
    <definedName name="unit">#REF!</definedName>
    <definedName name="unit." localSheetId="0">'[1]Primera pregunta'!$E$5</definedName>
    <definedName name="unit.">'[2]Primera pregunta'!$E$5</definedName>
    <definedName name="units" localSheetId="0">#REF!</definedName>
    <definedName name="units">#REF!</definedName>
    <definedName name="UseExpUtility">FALSE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" i="2" l="1"/>
  <c r="C10" i="2"/>
  <c r="C11" i="2"/>
  <c r="C12" i="2"/>
  <c r="C13" i="2" l="1"/>
  <c r="C17" i="2" s="1"/>
  <c r="D17" i="2"/>
  <c r="C16" i="2"/>
  <c r="D16" i="2"/>
  <c r="C18" i="2"/>
  <c r="D18" i="2"/>
</calcChain>
</file>

<file path=xl/sharedStrings.xml><?xml version="1.0" encoding="utf-8"?>
<sst xmlns="http://schemas.openxmlformats.org/spreadsheetml/2006/main" count="15" uniqueCount="12">
  <si>
    <t>Cpm</t>
  </si>
  <si>
    <t>Cpk</t>
  </si>
  <si>
    <t>Cp</t>
  </si>
  <si>
    <t>Intervalos</t>
  </si>
  <si>
    <t>Cpk2</t>
  </si>
  <si>
    <t>Cpk1</t>
  </si>
  <si>
    <t>Índices de Capacidad</t>
  </si>
  <si>
    <t>Desviación muestral</t>
  </si>
  <si>
    <t>Media muestral</t>
  </si>
  <si>
    <t>Tamaño de muestra</t>
  </si>
  <si>
    <t>Especificación</t>
  </si>
  <si>
    <t>Índices de Capacidad por Intervalo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</si>
</sst>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/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nts/UCR/Profesor/Exa&#769;menes/Solucio&#769;n%20de%20Exa&#769;menes/Gerencia%20de%20Operaciones/Hasta%202019/Tercer%20Parcial%20b-II-18.xlsx" TargetMode="External"/><Relationship Id="rId1" Type="http://schemas.openxmlformats.org/officeDocument/2006/relationships/externalLinkPath" Target="/Users/enrique/Documents/UCR/Profesor/Exa&#769;menes/Solucio&#769;n%20de%20Exa&#769;menes/Gerencia%20de%20Operaciones/Hasta%202019/Tercer%20Parcial%20b-II-1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nts/UCR/Profesor/Ex&#225;menes/Soluci&#243;n%20de%20Ex&#225;menes/Gerencia%20de%20Operaciones/Tercer%20Parcial%20b-II-18.xlsx" TargetMode="External"/><Relationship Id="rId1" Type="http://schemas.openxmlformats.org/officeDocument/2006/relationships/externalLinkPath" Target="/Users/enrique/Documents/UCR/Profesor/Ex&#225;menes/Soluci&#243;n%20de%20Ex&#225;menes/Gerencia%20de%20Operaciones/Tercer%20Parcial%20b-II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imera pregunta"/>
      <sheetName val="Segunda pregunta"/>
      <sheetName val="Tercera pregunta"/>
      <sheetName val="Cuarta pregunta"/>
    </sheetNames>
    <sheetDataSet>
      <sheetData sheetId="0">
        <row r="5">
          <cell r="E5" t="str">
            <v>hour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imera pregunta"/>
      <sheetName val="Segunda pregunta"/>
      <sheetName val="Tercera pregunta"/>
      <sheetName val="Cuarta pregunta"/>
    </sheetNames>
    <sheetDataSet>
      <sheetData sheetId="0">
        <row r="5">
          <cell r="E5" t="str">
            <v>hour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742C-2BCA-3F46-AADB-264F819F43EB}">
  <dimension ref="A1:E23"/>
  <sheetViews>
    <sheetView tabSelected="1" zoomScale="150" zoomScaleNormal="150" zoomScalePageLayoutView="125" workbookViewId="0">
      <selection activeCell="H8" sqref="H8"/>
    </sheetView>
  </sheetViews>
  <sheetFormatPr baseColWidth="10" defaultRowHeight="16" x14ac:dyDescent="0.2"/>
  <cols>
    <col min="1" max="1" width="5" customWidth="1"/>
    <col min="2" max="2" width="17.6640625" bestFit="1" customWidth="1"/>
    <col min="5" max="5" width="4" customWidth="1"/>
    <col min="6" max="6" width="13.1640625" customWidth="1"/>
  </cols>
  <sheetData>
    <row r="1" spans="1:4" ht="17" thickBot="1" x14ac:dyDescent="0.25"/>
    <row r="2" spans="1:4" ht="17" thickBot="1" x14ac:dyDescent="0.25">
      <c r="B2" s="11" t="s">
        <v>11</v>
      </c>
      <c r="C2" s="12"/>
      <c r="D2" s="13"/>
    </row>
    <row r="3" spans="1:4" x14ac:dyDescent="0.2">
      <c r="B3" s="26" t="s">
        <v>10</v>
      </c>
      <c r="C3" s="27"/>
      <c r="D3" s="28"/>
    </row>
    <row r="4" spans="1:4" x14ac:dyDescent="0.2">
      <c r="B4" s="29"/>
      <c r="C4" s="30"/>
      <c r="D4" s="31"/>
    </row>
    <row r="5" spans="1:4" ht="17" thickBot="1" x14ac:dyDescent="0.25">
      <c r="B5" s="32"/>
      <c r="C5" s="33"/>
      <c r="D5" s="34"/>
    </row>
    <row r="6" spans="1:4" x14ac:dyDescent="0.2">
      <c r="B6" s="10" t="s">
        <v>9</v>
      </c>
      <c r="C6" s="14"/>
      <c r="D6" s="15"/>
    </row>
    <row r="7" spans="1:4" x14ac:dyDescent="0.2">
      <c r="B7" s="9" t="s">
        <v>8</v>
      </c>
      <c r="C7" s="20"/>
      <c r="D7" s="21"/>
    </row>
    <row r="8" spans="1:4" ht="17" thickBot="1" x14ac:dyDescent="0.25">
      <c r="B8" s="8" t="s">
        <v>7</v>
      </c>
      <c r="C8" s="22"/>
      <c r="D8" s="23"/>
    </row>
    <row r="9" spans="1:4" x14ac:dyDescent="0.2">
      <c r="B9" s="24" t="s">
        <v>6</v>
      </c>
      <c r="C9" s="18"/>
      <c r="D9" s="19"/>
    </row>
    <row r="10" spans="1:4" x14ac:dyDescent="0.2">
      <c r="A10" s="7"/>
      <c r="B10" s="6" t="s">
        <v>2</v>
      </c>
      <c r="C10" s="16" t="e">
        <f>(C3-C5)/(6*C8)</f>
        <v>#DIV/0!</v>
      </c>
      <c r="D10" s="17"/>
    </row>
    <row r="11" spans="1:4" x14ac:dyDescent="0.2">
      <c r="B11" s="6" t="s">
        <v>5</v>
      </c>
      <c r="C11" s="16" t="e">
        <f>(C7-C5)/(3*C8)</f>
        <v>#DIV/0!</v>
      </c>
      <c r="D11" s="17"/>
    </row>
    <row r="12" spans="1:4" x14ac:dyDescent="0.2">
      <c r="B12" s="6" t="s">
        <v>4</v>
      </c>
      <c r="C12" s="16" t="e">
        <f>(C3-C7)/(3*C8)</f>
        <v>#DIV/0!</v>
      </c>
      <c r="D12" s="17"/>
    </row>
    <row r="13" spans="1:4" x14ac:dyDescent="0.2">
      <c r="B13" s="6" t="s">
        <v>1</v>
      </c>
      <c r="C13" s="16" t="e">
        <f>MIN(C11,C12)</f>
        <v>#DIV/0!</v>
      </c>
      <c r="D13" s="17"/>
    </row>
    <row r="14" spans="1:4" ht="17" thickBot="1" x14ac:dyDescent="0.25">
      <c r="B14" s="6" t="s">
        <v>0</v>
      </c>
      <c r="C14" s="16" t="e">
        <f>(C3-C5)/(6*SQRT((C8^2+(C7-C4)^2)))</f>
        <v>#DIV/0!</v>
      </c>
      <c r="D14" s="17"/>
    </row>
    <row r="15" spans="1:4" x14ac:dyDescent="0.2">
      <c r="B15" s="11" t="s">
        <v>3</v>
      </c>
      <c r="C15" s="12"/>
      <c r="D15" s="13"/>
    </row>
    <row r="16" spans="1:4" x14ac:dyDescent="0.2">
      <c r="B16" s="6" t="s">
        <v>2</v>
      </c>
      <c r="C16" s="25" t="e">
        <f>C10-1.96*(C10/SQRT(2*(C6-1)))</f>
        <v>#DIV/0!</v>
      </c>
      <c r="D16" s="5" t="e">
        <f>C10+1.96*(C10/SQRT(2*(C6-1)))</f>
        <v>#DIV/0!</v>
      </c>
    </row>
    <row r="17" spans="2:5" x14ac:dyDescent="0.2">
      <c r="B17" s="6" t="s">
        <v>1</v>
      </c>
      <c r="C17" s="25" t="e">
        <f>C13-1.96*(SQRT((C13^2/(2*(C6-1))+1/(9*C6))))</f>
        <v>#DIV/0!</v>
      </c>
      <c r="D17" s="5" t="e">
        <f>C11+1.96*(SQRT((C11^2/(2*(C6-1))+1/(9*C6))))</f>
        <v>#DIV/0!</v>
      </c>
    </row>
    <row r="18" spans="2:5" ht="17" thickBot="1" x14ac:dyDescent="0.25">
      <c r="B18" s="4" t="s">
        <v>0</v>
      </c>
      <c r="C18" s="3" t="e">
        <f>C14-1.96*(C14/SQRT(C6))*SQRT((0.5+((C7-60)^2/C8^2))/(1+(C7-60)^2/C8^2)^2)</f>
        <v>#DIV/0!</v>
      </c>
      <c r="D18" s="2" t="e">
        <f>C14+1.96*(C14/SQRT(C6))*SQRT((0.5+((C7-60)^2/C8^2))/(1+(C7-60)^2/C8^2)^2)</f>
        <v>#DIV/0!</v>
      </c>
    </row>
    <row r="20" spans="2:5" x14ac:dyDescent="0.2">
      <c r="B20" s="1"/>
      <c r="C20" s="1"/>
      <c r="D20" s="1"/>
      <c r="E20" s="1"/>
    </row>
    <row r="21" spans="2:5" x14ac:dyDescent="0.2">
      <c r="B21" s="1"/>
      <c r="C21" s="1"/>
      <c r="D21" s="1"/>
      <c r="E21" s="1"/>
    </row>
    <row r="22" spans="2:5" x14ac:dyDescent="0.2">
      <c r="B22" s="1"/>
      <c r="C22" s="1"/>
      <c r="D22" s="1"/>
      <c r="E22" s="1"/>
    </row>
    <row r="23" spans="2:5" x14ac:dyDescent="0.2">
      <c r="B23" s="1"/>
      <c r="C23" s="1"/>
      <c r="D23" s="1"/>
      <c r="E23" s="1"/>
    </row>
  </sheetData>
  <mergeCells count="15">
    <mergeCell ref="B15:D15"/>
    <mergeCell ref="C6:D6"/>
    <mergeCell ref="C14:D14"/>
    <mergeCell ref="C7:D7"/>
    <mergeCell ref="C8:D8"/>
    <mergeCell ref="B9:D9"/>
    <mergeCell ref="C10:D10"/>
    <mergeCell ref="C11:D11"/>
    <mergeCell ref="C12:D12"/>
    <mergeCell ref="C13:D13"/>
    <mergeCell ref="B2:D2"/>
    <mergeCell ref="B3:B5"/>
    <mergeCell ref="C3:D3"/>
    <mergeCell ref="C4:D4"/>
    <mergeCell ref="C5:D5"/>
  </mergeCells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5088B-2775-D241-985B-96B2D7CB247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1ra pregunta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León</dc:creator>
  <cp:lastModifiedBy>Enrique León</cp:lastModifiedBy>
  <dcterms:created xsi:type="dcterms:W3CDTF">2026-10-20T18:27:00Z</dcterms:created>
  <dcterms:modified xsi:type="dcterms:W3CDTF">2026-10-20T18:34:09Z</dcterms:modified>
</cp:coreProperties>
</file>