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nrique/Desktop/"/>
    </mc:Choice>
  </mc:AlternateContent>
  <xr:revisionPtr revIDLastSave="0" documentId="13_ncr:1_{7D7F4903-451E-5441-88DC-6D72E5F13FAF}" xr6:coauthVersionLast="47" xr6:coauthVersionMax="47" xr10:uidLastSave="{00000000-0000-0000-0000-000000000000}"/>
  <bookViews>
    <workbookView xWindow="5740" yWindow="500" windowWidth="28660" windowHeight="19640" xr2:uid="{9EC8771D-B142-9B49-936E-63493E42FE69}"/>
  </bookViews>
  <sheets>
    <sheet name="Juego dados" sheetId="1" r:id="rId1"/>
    <sheet name="Jardinero" sheetId="2" r:id="rId2"/>
    <sheet name="Tienda de PC" sheetId="7" r:id="rId3"/>
  </sheets>
  <definedNames>
    <definedName name="MinimizeCosts" localSheetId="2">FALSE</definedName>
    <definedName name="_xlnm.Print_Area" localSheetId="2">'Tienda de PC'!TreeDiagram</definedName>
    <definedName name="TreeData" localSheetId="2">'Tienda de PC'!$GH$1000:$GV$1018</definedName>
    <definedName name="TreeDiagBase" localSheetId="2">'Tienda de PC'!$O$72</definedName>
    <definedName name="TreeDiagram" localSheetId="2">'Tienda de PC'!$O$72:$Y$145</definedName>
    <definedName name="UseExpUtility" localSheetId="2">FALSE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44" i="7" l="1"/>
  <c r="W145" i="7" s="1"/>
  <c r="Y134" i="7"/>
  <c r="W135" i="7" s="1"/>
  <c r="Y129" i="7"/>
  <c r="W130" i="7" s="1"/>
  <c r="Y124" i="7"/>
  <c r="W125" i="7" s="1"/>
  <c r="Y139" i="7"/>
  <c r="W140" i="7" s="1"/>
  <c r="Y119" i="7"/>
  <c r="W120" i="7" s="1"/>
  <c r="Y114" i="7"/>
  <c r="W115" i="7" s="1"/>
  <c r="Y109" i="7"/>
  <c r="W110" i="7" s="1"/>
  <c r="Y104" i="7"/>
  <c r="W105" i="7" s="1"/>
  <c r="Y99" i="7"/>
  <c r="W100" i="7" s="1"/>
  <c r="Y94" i="7"/>
  <c r="W95" i="7" s="1"/>
  <c r="Y89" i="7"/>
  <c r="W90" i="7" s="1"/>
  <c r="Y84" i="7"/>
  <c r="W85" i="7" s="1"/>
  <c r="Y79" i="7"/>
  <c r="W80" i="7" s="1"/>
  <c r="Y74" i="7"/>
  <c r="W75" i="7" s="1"/>
  <c r="S85" i="7" l="1"/>
  <c r="S135" i="7"/>
  <c r="S110" i="7"/>
  <c r="D153" i="7"/>
  <c r="D151" i="7"/>
  <c r="D152" i="7"/>
  <c r="O110" i="7" l="1"/>
</calcChain>
</file>

<file path=xl/sharedStrings.xml><?xml version="1.0" encoding="utf-8"?>
<sst xmlns="http://schemas.openxmlformats.org/spreadsheetml/2006/main" count="152" uniqueCount="89">
  <si>
    <t>A</t>
  </si>
  <si>
    <t>B</t>
  </si>
  <si>
    <t>C</t>
  </si>
  <si>
    <t>D</t>
  </si>
  <si>
    <t>Construir la cadena de markov</t>
  </si>
  <si>
    <t>2- Convertir a probilidad para obtener la cadena de Markov</t>
  </si>
  <si>
    <t>1- Escogencia del punto de origen y obtener el resultado del dado</t>
  </si>
  <si>
    <t>Multiplicación con Matrices en Excel</t>
  </si>
  <si>
    <t>P =</t>
  </si>
  <si>
    <t>Posición Inicial</t>
  </si>
  <si>
    <t>Posición Final</t>
  </si>
  <si>
    <t>X</t>
  </si>
  <si>
    <t>Si lanzo el dado 2 veces es igual a elevarla al cuadrado</t>
  </si>
  <si>
    <t>Si lanzo el dado 5 veces obtengo:</t>
  </si>
  <si>
    <t>Si tu posición inicial es C y lanzas el dado 5 veces para caer en B cuál es la probabilidad de eso:</t>
  </si>
  <si>
    <t>Posición inicial</t>
  </si>
  <si>
    <t>(1 0 0)</t>
  </si>
  <si>
    <t>Para el año 1:</t>
  </si>
  <si>
    <t>Para el año 8:</t>
  </si>
  <si>
    <t>Para el año 2:
(1 0 0)*P^2</t>
  </si>
  <si>
    <t>P^2</t>
  </si>
  <si>
    <t>Para el año 16:</t>
  </si>
  <si>
    <t>P^8</t>
  </si>
  <si>
    <t>Buena</t>
  </si>
  <si>
    <t>Regular</t>
  </si>
  <si>
    <t>Mala</t>
  </si>
  <si>
    <t>Probabilidades del estado estable</t>
  </si>
  <si>
    <t>Final</t>
  </si>
  <si>
    <t>Inicial</t>
  </si>
  <si>
    <t>a)</t>
  </si>
  <si>
    <t>b)</t>
  </si>
  <si>
    <t xml:space="preserve">Posición inicial = (𝛑1 𝛑2 𝛑3) = (0 1 0) </t>
  </si>
  <si>
    <t>Probabilidad = P^2</t>
  </si>
  <si>
    <t>P^2=</t>
  </si>
  <si>
    <t xml:space="preserve">Probabilidad = (𝛑1 𝛑2 𝛑3) =  </t>
  </si>
  <si>
    <t>x</t>
  </si>
  <si>
    <t>=</t>
  </si>
  <si>
    <t>c) Las probabilidades del estado estable</t>
  </si>
  <si>
    <t xml:space="preserve">Probabilidad del estado estable = (𝛑1 𝛑2 𝛑3) = (𝛑1 𝛑2 𝛑3) X P </t>
  </si>
  <si>
    <t>P (X Y Z) =</t>
  </si>
  <si>
    <t>(𝛑1 𝛑2 𝛑3)</t>
  </si>
  <si>
    <t xml:space="preserve">P(𝛑1 𝛑2 𝛑3) = </t>
  </si>
  <si>
    <t>X =</t>
  </si>
  <si>
    <t>Y =</t>
  </si>
  <si>
    <t>Z =</t>
  </si>
  <si>
    <t>nivel inventario</t>
  </si>
  <si>
    <t>d)</t>
  </si>
  <si>
    <t>Costo de un pedido</t>
  </si>
  <si>
    <t>Costo de ch</t>
  </si>
  <si>
    <t>Costo faltante</t>
  </si>
  <si>
    <t>ID</t>
  </si>
  <si>
    <t>Name</t>
  </si>
  <si>
    <t>Value</t>
  </si>
  <si>
    <t>Prob</t>
  </si>
  <si>
    <t>Pred</t>
  </si>
  <si>
    <t>Kind</t>
  </si>
  <si>
    <t>NS</t>
  </si>
  <si>
    <t>S1</t>
  </si>
  <si>
    <t>S2</t>
  </si>
  <si>
    <t>S3</t>
  </si>
  <si>
    <t>S4</t>
  </si>
  <si>
    <t>S5</t>
  </si>
  <si>
    <t>Row</t>
  </si>
  <si>
    <t>Col</t>
  </si>
  <si>
    <t>Mark</t>
  </si>
  <si>
    <t>TreePlan</t>
  </si>
  <si>
    <t>T</t>
  </si>
  <si>
    <t>TreePlan Student License</t>
  </si>
  <si>
    <t>For Education Only</t>
  </si>
  <si>
    <t>E</t>
  </si>
  <si>
    <t>Iniciar con 3</t>
  </si>
  <si>
    <t>Iniciar con 4</t>
  </si>
  <si>
    <t>Inicar con 5</t>
  </si>
  <si>
    <t>Venta 4</t>
  </si>
  <si>
    <t>Venta 3</t>
  </si>
  <si>
    <t>Venta 2</t>
  </si>
  <si>
    <t>Venta 1</t>
  </si>
  <si>
    <t>Venta 0</t>
  </si>
  <si>
    <t>R/</t>
  </si>
  <si>
    <t>𝛍1 =</t>
  </si>
  <si>
    <t>𝛍2 =</t>
  </si>
  <si>
    <t>𝛍3 =</t>
  </si>
  <si>
    <t>Inv = 3</t>
  </si>
  <si>
    <t>Inv = 4</t>
  </si>
  <si>
    <t>Inv = 5</t>
  </si>
  <si>
    <t>Tiempo de retorno medio son:</t>
  </si>
  <si>
    <t xml:space="preserve">𝛍1 significa que deben pasar 3,64 semanas para iniciar nuevamente con 3 computadoras en el inventario.
𝛍2 significa que deben pasar 7,24 semanas para iniciar nuevamente con 4 computadoras en el inventario.  
𝛍3 significa que deben pasar 1,70 semanas para iniciar nuevamente con 5 computadoras en el inventario.    </t>
  </si>
  <si>
    <t>P^16</t>
  </si>
  <si>
    <t xml:space="preserve">R/ la probabilidad de que se coloque un pedido al final de las 2 semanas es 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</si>
</sst>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?/6"/>
    <numFmt numFmtId="165" formatCode="0.000"/>
    <numFmt numFmtId="166" formatCode="_-[$$-409]* #,##0.00_ ;_-[$$-409]* \-#,##0.00\ ;_-[$$-409]* &quot;-&quot;??_ ;_-@_ "/>
    <numFmt numFmtId="167" formatCode="_-[$$-540A]* #,##0.00_ ;_-[$$-540A]* \-#,##0.00\ ;_-[$$-540A]* &quot;-&quot;??_ ;_-@_ "/>
    <numFmt numFmtId="168" formatCode="#\ ???/????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/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0" xfId="0" applyNumberFormat="1"/>
    <xf numFmtId="0" fontId="0" fillId="0" borderId="9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0" fontId="0" fillId="0" borderId="0" xfId="1" applyNumberFormat="1" applyFont="1"/>
    <xf numFmtId="0" fontId="0" fillId="0" borderId="0" xfId="0" applyAlignment="1">
      <alignment wrapText="1"/>
    </xf>
    <xf numFmtId="10" fontId="0" fillId="0" borderId="0" xfId="1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/>
    <xf numFmtId="166" fontId="0" fillId="0" borderId="0" xfId="0" applyNumberFormat="1"/>
    <xf numFmtId="0" fontId="1" fillId="0" borderId="0" xfId="0" applyFont="1" applyAlignment="1">
      <alignment horizontal="right"/>
    </xf>
    <xf numFmtId="0" fontId="0" fillId="0" borderId="0" xfId="0" applyProtection="1">
      <protection locked="0"/>
    </xf>
    <xf numFmtId="166" fontId="0" fillId="0" borderId="0" xfId="0" applyNumberFormat="1" applyAlignment="1">
      <alignment horizontal="left"/>
    </xf>
    <xf numFmtId="0" fontId="1" fillId="2" borderId="0" xfId="0" applyFont="1" applyFill="1"/>
    <xf numFmtId="167" fontId="1" fillId="2" borderId="0" xfId="0" applyNumberFormat="1" applyFont="1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68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vertical="center" wrapText="1"/>
    </xf>
    <xf numFmtId="0" fontId="0" fillId="0" borderId="0" xfId="0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83</xdr:row>
      <xdr:rowOff>0</xdr:rowOff>
    </xdr:from>
    <xdr:to>
      <xdr:col>19</xdr:col>
      <xdr:colOff>152400</xdr:colOff>
      <xdr:row>83</xdr:row>
      <xdr:rowOff>152400</xdr:rowOff>
    </xdr:to>
    <xdr:sp macro="" textlink="">
      <xdr:nvSpPr>
        <xdr:cNvPr id="3143" name="Circle 3142">
          <a:extLst>
            <a:ext uri="{FF2B5EF4-FFF2-40B4-BE49-F238E27FC236}">
              <a16:creationId xmlns:a16="http://schemas.microsoft.com/office/drawing/2014/main" id="{0331354E-CA53-4E24-A0F2-ABC0CFED1B26}"/>
            </a:ext>
          </a:extLst>
        </xdr:cNvPr>
        <xdr:cNvSpPr/>
      </xdr:nvSpPr>
      <xdr:spPr>
        <a:xfrm>
          <a:off x="14935200" y="16802100"/>
          <a:ext cx="152400" cy="15240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>
                  <a:alpha val="0"/>
                </a:schemeClr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17</xdr:col>
      <xdr:colOff>0</xdr:colOff>
      <xdr:row>83</xdr:row>
      <xdr:rowOff>76200</xdr:rowOff>
    </xdr:from>
    <xdr:to>
      <xdr:col>19</xdr:col>
      <xdr:colOff>0</xdr:colOff>
      <xdr:row>83</xdr:row>
      <xdr:rowOff>76200</xdr:rowOff>
    </xdr:to>
    <xdr:sp macro="" textlink="">
      <xdr:nvSpPr>
        <xdr:cNvPr id="3144" name="Line 67">
          <a:extLst>
            <a:ext uri="{FF2B5EF4-FFF2-40B4-BE49-F238E27FC236}">
              <a16:creationId xmlns:a16="http://schemas.microsoft.com/office/drawing/2014/main" id="{5D39C38A-A67A-495C-8F73-B5F7BDA37615}"/>
            </a:ext>
          </a:extLst>
        </xdr:cNvPr>
        <xdr:cNvSpPr>
          <a:spLocks noChangeShapeType="1"/>
        </xdr:cNvSpPr>
      </xdr:nvSpPr>
      <xdr:spPr bwMode="auto">
        <a:xfrm>
          <a:off x="13258800" y="16878300"/>
          <a:ext cx="16764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152400</xdr:colOff>
      <xdr:row>83</xdr:row>
      <xdr:rowOff>76200</xdr:rowOff>
    </xdr:from>
    <xdr:to>
      <xdr:col>17</xdr:col>
      <xdr:colOff>0</xdr:colOff>
      <xdr:row>108</xdr:row>
      <xdr:rowOff>76200</xdr:rowOff>
    </xdr:to>
    <xdr:sp macro="" textlink="">
      <xdr:nvSpPr>
        <xdr:cNvPr id="3145" name="Line 68">
          <a:extLst>
            <a:ext uri="{FF2B5EF4-FFF2-40B4-BE49-F238E27FC236}">
              <a16:creationId xmlns:a16="http://schemas.microsoft.com/office/drawing/2014/main" id="{675B64DB-C37C-4575-B390-A5B115EBD9B7}"/>
            </a:ext>
          </a:extLst>
        </xdr:cNvPr>
        <xdr:cNvSpPr>
          <a:spLocks noChangeShapeType="1"/>
        </xdr:cNvSpPr>
      </xdr:nvSpPr>
      <xdr:spPr bwMode="auto">
        <a:xfrm flipV="1">
          <a:off x="12963525" y="16878300"/>
          <a:ext cx="295275" cy="5000625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19</xdr:col>
      <xdr:colOff>0</xdr:colOff>
      <xdr:row>108</xdr:row>
      <xdr:rowOff>0</xdr:rowOff>
    </xdr:from>
    <xdr:to>
      <xdr:col>19</xdr:col>
      <xdr:colOff>152400</xdr:colOff>
      <xdr:row>108</xdr:row>
      <xdr:rowOff>152400</xdr:rowOff>
    </xdr:to>
    <xdr:sp macro="" textlink="">
      <xdr:nvSpPr>
        <xdr:cNvPr id="3146" name="Circle 3145">
          <a:extLst>
            <a:ext uri="{FF2B5EF4-FFF2-40B4-BE49-F238E27FC236}">
              <a16:creationId xmlns:a16="http://schemas.microsoft.com/office/drawing/2014/main" id="{B544A99B-4188-4255-A484-C6B4D7FC28C0}"/>
            </a:ext>
          </a:extLst>
        </xdr:cNvPr>
        <xdr:cNvSpPr/>
      </xdr:nvSpPr>
      <xdr:spPr>
        <a:xfrm>
          <a:off x="14935200" y="21802725"/>
          <a:ext cx="152400" cy="15240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>
                  <a:alpha val="0"/>
                </a:schemeClr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17</xdr:col>
      <xdr:colOff>0</xdr:colOff>
      <xdr:row>108</xdr:row>
      <xdr:rowOff>76200</xdr:rowOff>
    </xdr:from>
    <xdr:to>
      <xdr:col>19</xdr:col>
      <xdr:colOff>0</xdr:colOff>
      <xdr:row>108</xdr:row>
      <xdr:rowOff>76200</xdr:rowOff>
    </xdr:to>
    <xdr:sp macro="" textlink="">
      <xdr:nvSpPr>
        <xdr:cNvPr id="3147" name="Line 69">
          <a:extLst>
            <a:ext uri="{FF2B5EF4-FFF2-40B4-BE49-F238E27FC236}">
              <a16:creationId xmlns:a16="http://schemas.microsoft.com/office/drawing/2014/main" id="{8ABDFC63-73D4-47B6-8637-F2B0F4D4D155}"/>
            </a:ext>
          </a:extLst>
        </xdr:cNvPr>
        <xdr:cNvSpPr>
          <a:spLocks noChangeShapeType="1"/>
        </xdr:cNvSpPr>
      </xdr:nvSpPr>
      <xdr:spPr bwMode="auto">
        <a:xfrm>
          <a:off x="13258800" y="21878925"/>
          <a:ext cx="16764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152400</xdr:colOff>
      <xdr:row>108</xdr:row>
      <xdr:rowOff>76200</xdr:rowOff>
    </xdr:from>
    <xdr:to>
      <xdr:col>17</xdr:col>
      <xdr:colOff>0</xdr:colOff>
      <xdr:row>108</xdr:row>
      <xdr:rowOff>76200</xdr:rowOff>
    </xdr:to>
    <xdr:sp macro="" textlink="">
      <xdr:nvSpPr>
        <xdr:cNvPr id="3148" name="Line 70">
          <a:extLst>
            <a:ext uri="{FF2B5EF4-FFF2-40B4-BE49-F238E27FC236}">
              <a16:creationId xmlns:a16="http://schemas.microsoft.com/office/drawing/2014/main" id="{00D564FC-3F34-42E8-B56F-FD0EE316F8A5}"/>
            </a:ext>
          </a:extLst>
        </xdr:cNvPr>
        <xdr:cNvSpPr>
          <a:spLocks noChangeShapeType="1"/>
        </xdr:cNvSpPr>
      </xdr:nvSpPr>
      <xdr:spPr bwMode="auto">
        <a:xfrm>
          <a:off x="12963525" y="21878925"/>
          <a:ext cx="295275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19</xdr:col>
      <xdr:colOff>0</xdr:colOff>
      <xdr:row>133</xdr:row>
      <xdr:rowOff>0</xdr:rowOff>
    </xdr:from>
    <xdr:to>
      <xdr:col>19</xdr:col>
      <xdr:colOff>152400</xdr:colOff>
      <xdr:row>133</xdr:row>
      <xdr:rowOff>152400</xdr:rowOff>
    </xdr:to>
    <xdr:sp macro="" textlink="">
      <xdr:nvSpPr>
        <xdr:cNvPr id="3149" name="Circle 3148">
          <a:extLst>
            <a:ext uri="{FF2B5EF4-FFF2-40B4-BE49-F238E27FC236}">
              <a16:creationId xmlns:a16="http://schemas.microsoft.com/office/drawing/2014/main" id="{15C079B0-D8EE-4ADD-92B7-9931471C80F6}"/>
            </a:ext>
          </a:extLst>
        </xdr:cNvPr>
        <xdr:cNvSpPr/>
      </xdr:nvSpPr>
      <xdr:spPr>
        <a:xfrm>
          <a:off x="14935200" y="26803350"/>
          <a:ext cx="152400" cy="15240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>
                  <a:alpha val="0"/>
                </a:schemeClr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17</xdr:col>
      <xdr:colOff>0</xdr:colOff>
      <xdr:row>133</xdr:row>
      <xdr:rowOff>76200</xdr:rowOff>
    </xdr:from>
    <xdr:to>
      <xdr:col>19</xdr:col>
      <xdr:colOff>0</xdr:colOff>
      <xdr:row>133</xdr:row>
      <xdr:rowOff>76200</xdr:rowOff>
    </xdr:to>
    <xdr:sp macro="" textlink="">
      <xdr:nvSpPr>
        <xdr:cNvPr id="3150" name="Line 71">
          <a:extLst>
            <a:ext uri="{FF2B5EF4-FFF2-40B4-BE49-F238E27FC236}">
              <a16:creationId xmlns:a16="http://schemas.microsoft.com/office/drawing/2014/main" id="{1801C03F-19F7-40FD-91A7-1B02F11F45A5}"/>
            </a:ext>
          </a:extLst>
        </xdr:cNvPr>
        <xdr:cNvSpPr>
          <a:spLocks noChangeShapeType="1"/>
        </xdr:cNvSpPr>
      </xdr:nvSpPr>
      <xdr:spPr bwMode="auto">
        <a:xfrm>
          <a:off x="13258800" y="26879550"/>
          <a:ext cx="16764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152400</xdr:colOff>
      <xdr:row>108</xdr:row>
      <xdr:rowOff>76200</xdr:rowOff>
    </xdr:from>
    <xdr:to>
      <xdr:col>17</xdr:col>
      <xdr:colOff>0</xdr:colOff>
      <xdr:row>133</xdr:row>
      <xdr:rowOff>76200</xdr:rowOff>
    </xdr:to>
    <xdr:sp macro="" textlink="">
      <xdr:nvSpPr>
        <xdr:cNvPr id="3151" name="Line 72">
          <a:extLst>
            <a:ext uri="{FF2B5EF4-FFF2-40B4-BE49-F238E27FC236}">
              <a16:creationId xmlns:a16="http://schemas.microsoft.com/office/drawing/2014/main" id="{9256C980-D654-413F-8ACF-730F9476DFDF}"/>
            </a:ext>
          </a:extLst>
        </xdr:cNvPr>
        <xdr:cNvSpPr>
          <a:spLocks noChangeShapeType="1"/>
        </xdr:cNvSpPr>
      </xdr:nvSpPr>
      <xdr:spPr bwMode="auto">
        <a:xfrm>
          <a:off x="12963525" y="21878925"/>
          <a:ext cx="295275" cy="5000625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23</xdr:col>
      <xdr:colOff>0</xdr:colOff>
      <xdr:row>73</xdr:row>
      <xdr:rowOff>0</xdr:rowOff>
    </xdr:from>
    <xdr:to>
      <xdr:col>23</xdr:col>
      <xdr:colOff>152400</xdr:colOff>
      <xdr:row>73</xdr:row>
      <xdr:rowOff>152400</xdr:rowOff>
    </xdr:to>
    <xdr:sp macro="" textlink="">
      <xdr:nvSpPr>
        <xdr:cNvPr id="3152" name="Triangle 3151">
          <a:extLst>
            <a:ext uri="{FF2B5EF4-FFF2-40B4-BE49-F238E27FC236}">
              <a16:creationId xmlns:a16="http://schemas.microsoft.com/office/drawing/2014/main" id="{DE359BD0-87FF-4CAC-9ECD-CA10DA7699E7}"/>
            </a:ext>
          </a:extLst>
        </xdr:cNvPr>
        <xdr:cNvSpPr/>
      </xdr:nvSpPr>
      <xdr:spPr>
        <a:xfrm rot="16200000">
          <a:off x="17059275" y="14801850"/>
          <a:ext cx="152400" cy="152400"/>
        </a:xfrm>
        <a:prstGeom prst="triangl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>
                  <a:alpha val="0"/>
                </a:schemeClr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21</xdr:col>
      <xdr:colOff>0</xdr:colOff>
      <xdr:row>73</xdr:row>
      <xdr:rowOff>76200</xdr:rowOff>
    </xdr:from>
    <xdr:to>
      <xdr:col>23</xdr:col>
      <xdr:colOff>0</xdr:colOff>
      <xdr:row>73</xdr:row>
      <xdr:rowOff>76200</xdr:rowOff>
    </xdr:to>
    <xdr:sp macro="" textlink="">
      <xdr:nvSpPr>
        <xdr:cNvPr id="3153" name="Line 73">
          <a:extLst>
            <a:ext uri="{FF2B5EF4-FFF2-40B4-BE49-F238E27FC236}">
              <a16:creationId xmlns:a16="http://schemas.microsoft.com/office/drawing/2014/main" id="{D5A76852-D44D-4966-B1B5-A8E5242B0F6F}"/>
            </a:ext>
          </a:extLst>
        </xdr:cNvPr>
        <xdr:cNvSpPr>
          <a:spLocks noChangeShapeType="1"/>
        </xdr:cNvSpPr>
      </xdr:nvSpPr>
      <xdr:spPr bwMode="auto">
        <a:xfrm>
          <a:off x="15382875" y="14878050"/>
          <a:ext cx="16764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152400</xdr:colOff>
      <xdr:row>73</xdr:row>
      <xdr:rowOff>76200</xdr:rowOff>
    </xdr:from>
    <xdr:to>
      <xdr:col>21</xdr:col>
      <xdr:colOff>0</xdr:colOff>
      <xdr:row>83</xdr:row>
      <xdr:rowOff>76200</xdr:rowOff>
    </xdr:to>
    <xdr:sp macro="" textlink="">
      <xdr:nvSpPr>
        <xdr:cNvPr id="3154" name="Line 74">
          <a:extLst>
            <a:ext uri="{FF2B5EF4-FFF2-40B4-BE49-F238E27FC236}">
              <a16:creationId xmlns:a16="http://schemas.microsoft.com/office/drawing/2014/main" id="{F346AE84-6138-4169-9245-7790E52E4792}"/>
            </a:ext>
          </a:extLst>
        </xdr:cNvPr>
        <xdr:cNvSpPr>
          <a:spLocks noChangeShapeType="1"/>
        </xdr:cNvSpPr>
      </xdr:nvSpPr>
      <xdr:spPr bwMode="auto">
        <a:xfrm flipV="1">
          <a:off x="15087600" y="14878050"/>
          <a:ext cx="295275" cy="200025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23</xdr:col>
      <xdr:colOff>0</xdr:colOff>
      <xdr:row>78</xdr:row>
      <xdr:rowOff>0</xdr:rowOff>
    </xdr:from>
    <xdr:to>
      <xdr:col>23</xdr:col>
      <xdr:colOff>152400</xdr:colOff>
      <xdr:row>78</xdr:row>
      <xdr:rowOff>152400</xdr:rowOff>
    </xdr:to>
    <xdr:sp macro="" textlink="">
      <xdr:nvSpPr>
        <xdr:cNvPr id="3155" name="Triangle 3154">
          <a:extLst>
            <a:ext uri="{FF2B5EF4-FFF2-40B4-BE49-F238E27FC236}">
              <a16:creationId xmlns:a16="http://schemas.microsoft.com/office/drawing/2014/main" id="{70CCC347-A7AB-4472-A0C3-B89CAA47989A}"/>
            </a:ext>
          </a:extLst>
        </xdr:cNvPr>
        <xdr:cNvSpPr/>
      </xdr:nvSpPr>
      <xdr:spPr>
        <a:xfrm rot="16200000">
          <a:off x="17059275" y="15801975"/>
          <a:ext cx="152400" cy="152400"/>
        </a:xfrm>
        <a:prstGeom prst="triangl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>
                  <a:alpha val="0"/>
                </a:schemeClr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21</xdr:col>
      <xdr:colOff>0</xdr:colOff>
      <xdr:row>78</xdr:row>
      <xdr:rowOff>76200</xdr:rowOff>
    </xdr:from>
    <xdr:to>
      <xdr:col>23</xdr:col>
      <xdr:colOff>0</xdr:colOff>
      <xdr:row>78</xdr:row>
      <xdr:rowOff>76200</xdr:rowOff>
    </xdr:to>
    <xdr:sp macro="" textlink="">
      <xdr:nvSpPr>
        <xdr:cNvPr id="3156" name="Line 75">
          <a:extLst>
            <a:ext uri="{FF2B5EF4-FFF2-40B4-BE49-F238E27FC236}">
              <a16:creationId xmlns:a16="http://schemas.microsoft.com/office/drawing/2014/main" id="{608CFA83-E667-4BC1-9D41-C27F7AB00A23}"/>
            </a:ext>
          </a:extLst>
        </xdr:cNvPr>
        <xdr:cNvSpPr>
          <a:spLocks noChangeShapeType="1"/>
        </xdr:cNvSpPr>
      </xdr:nvSpPr>
      <xdr:spPr bwMode="auto">
        <a:xfrm>
          <a:off x="15382875" y="15878175"/>
          <a:ext cx="16764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152400</xdr:colOff>
      <xdr:row>78</xdr:row>
      <xdr:rowOff>76200</xdr:rowOff>
    </xdr:from>
    <xdr:to>
      <xdr:col>21</xdr:col>
      <xdr:colOff>0</xdr:colOff>
      <xdr:row>83</xdr:row>
      <xdr:rowOff>76200</xdr:rowOff>
    </xdr:to>
    <xdr:sp macro="" textlink="">
      <xdr:nvSpPr>
        <xdr:cNvPr id="3157" name="Line 76">
          <a:extLst>
            <a:ext uri="{FF2B5EF4-FFF2-40B4-BE49-F238E27FC236}">
              <a16:creationId xmlns:a16="http://schemas.microsoft.com/office/drawing/2014/main" id="{717CC9DC-8B92-4186-9221-B7891E109111}"/>
            </a:ext>
          </a:extLst>
        </xdr:cNvPr>
        <xdr:cNvSpPr>
          <a:spLocks noChangeShapeType="1"/>
        </xdr:cNvSpPr>
      </xdr:nvSpPr>
      <xdr:spPr bwMode="auto">
        <a:xfrm flipV="1">
          <a:off x="15087600" y="15878175"/>
          <a:ext cx="295275" cy="1000125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23</xdr:col>
      <xdr:colOff>0</xdr:colOff>
      <xdr:row>83</xdr:row>
      <xdr:rowOff>0</xdr:rowOff>
    </xdr:from>
    <xdr:to>
      <xdr:col>23</xdr:col>
      <xdr:colOff>152400</xdr:colOff>
      <xdr:row>83</xdr:row>
      <xdr:rowOff>152400</xdr:rowOff>
    </xdr:to>
    <xdr:sp macro="" textlink="">
      <xdr:nvSpPr>
        <xdr:cNvPr id="3158" name="Triangle 3157">
          <a:extLst>
            <a:ext uri="{FF2B5EF4-FFF2-40B4-BE49-F238E27FC236}">
              <a16:creationId xmlns:a16="http://schemas.microsoft.com/office/drawing/2014/main" id="{D3928432-A8BB-4573-91B2-2402539CF775}"/>
            </a:ext>
          </a:extLst>
        </xdr:cNvPr>
        <xdr:cNvSpPr/>
      </xdr:nvSpPr>
      <xdr:spPr>
        <a:xfrm rot="16200000">
          <a:off x="17059275" y="16802100"/>
          <a:ext cx="152400" cy="152400"/>
        </a:xfrm>
        <a:prstGeom prst="triangl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>
                  <a:alpha val="0"/>
                </a:schemeClr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21</xdr:col>
      <xdr:colOff>0</xdr:colOff>
      <xdr:row>83</xdr:row>
      <xdr:rowOff>76200</xdr:rowOff>
    </xdr:from>
    <xdr:to>
      <xdr:col>23</xdr:col>
      <xdr:colOff>0</xdr:colOff>
      <xdr:row>83</xdr:row>
      <xdr:rowOff>76200</xdr:rowOff>
    </xdr:to>
    <xdr:sp macro="" textlink="">
      <xdr:nvSpPr>
        <xdr:cNvPr id="3159" name="Line 77">
          <a:extLst>
            <a:ext uri="{FF2B5EF4-FFF2-40B4-BE49-F238E27FC236}">
              <a16:creationId xmlns:a16="http://schemas.microsoft.com/office/drawing/2014/main" id="{8FB0D023-37C6-4115-9D3B-9B138E8E5958}"/>
            </a:ext>
          </a:extLst>
        </xdr:cNvPr>
        <xdr:cNvSpPr>
          <a:spLocks noChangeShapeType="1"/>
        </xdr:cNvSpPr>
      </xdr:nvSpPr>
      <xdr:spPr bwMode="auto">
        <a:xfrm>
          <a:off x="15382875" y="16878300"/>
          <a:ext cx="16764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152400</xdr:colOff>
      <xdr:row>83</xdr:row>
      <xdr:rowOff>76200</xdr:rowOff>
    </xdr:from>
    <xdr:to>
      <xdr:col>21</xdr:col>
      <xdr:colOff>0</xdr:colOff>
      <xdr:row>83</xdr:row>
      <xdr:rowOff>76200</xdr:rowOff>
    </xdr:to>
    <xdr:sp macro="" textlink="">
      <xdr:nvSpPr>
        <xdr:cNvPr id="3160" name="Line 78">
          <a:extLst>
            <a:ext uri="{FF2B5EF4-FFF2-40B4-BE49-F238E27FC236}">
              <a16:creationId xmlns:a16="http://schemas.microsoft.com/office/drawing/2014/main" id="{BABCDA43-4D42-4C92-B9FE-7296F301D934}"/>
            </a:ext>
          </a:extLst>
        </xdr:cNvPr>
        <xdr:cNvSpPr>
          <a:spLocks noChangeShapeType="1"/>
        </xdr:cNvSpPr>
      </xdr:nvSpPr>
      <xdr:spPr bwMode="auto">
        <a:xfrm>
          <a:off x="15087600" y="16878300"/>
          <a:ext cx="295275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23</xdr:col>
      <xdr:colOff>0</xdr:colOff>
      <xdr:row>88</xdr:row>
      <xdr:rowOff>0</xdr:rowOff>
    </xdr:from>
    <xdr:to>
      <xdr:col>23</xdr:col>
      <xdr:colOff>152400</xdr:colOff>
      <xdr:row>88</xdr:row>
      <xdr:rowOff>152400</xdr:rowOff>
    </xdr:to>
    <xdr:sp macro="" textlink="">
      <xdr:nvSpPr>
        <xdr:cNvPr id="3161" name="Triangle 3160">
          <a:extLst>
            <a:ext uri="{FF2B5EF4-FFF2-40B4-BE49-F238E27FC236}">
              <a16:creationId xmlns:a16="http://schemas.microsoft.com/office/drawing/2014/main" id="{EEF6B559-FCB7-41DC-8FD8-2AEDFF1FBD45}"/>
            </a:ext>
          </a:extLst>
        </xdr:cNvPr>
        <xdr:cNvSpPr/>
      </xdr:nvSpPr>
      <xdr:spPr>
        <a:xfrm rot="16200000">
          <a:off x="17059275" y="17802225"/>
          <a:ext cx="152400" cy="152400"/>
        </a:xfrm>
        <a:prstGeom prst="triangl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>
                  <a:alpha val="0"/>
                </a:schemeClr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21</xdr:col>
      <xdr:colOff>0</xdr:colOff>
      <xdr:row>88</xdr:row>
      <xdr:rowOff>76200</xdr:rowOff>
    </xdr:from>
    <xdr:to>
      <xdr:col>23</xdr:col>
      <xdr:colOff>0</xdr:colOff>
      <xdr:row>88</xdr:row>
      <xdr:rowOff>76200</xdr:rowOff>
    </xdr:to>
    <xdr:sp macro="" textlink="">
      <xdr:nvSpPr>
        <xdr:cNvPr id="3162" name="Line 79">
          <a:extLst>
            <a:ext uri="{FF2B5EF4-FFF2-40B4-BE49-F238E27FC236}">
              <a16:creationId xmlns:a16="http://schemas.microsoft.com/office/drawing/2014/main" id="{12D6EDDC-A152-4F02-898B-6890670ECC69}"/>
            </a:ext>
          </a:extLst>
        </xdr:cNvPr>
        <xdr:cNvSpPr>
          <a:spLocks noChangeShapeType="1"/>
        </xdr:cNvSpPr>
      </xdr:nvSpPr>
      <xdr:spPr bwMode="auto">
        <a:xfrm>
          <a:off x="15382875" y="17878425"/>
          <a:ext cx="16764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152400</xdr:colOff>
      <xdr:row>83</xdr:row>
      <xdr:rowOff>76200</xdr:rowOff>
    </xdr:from>
    <xdr:to>
      <xdr:col>21</xdr:col>
      <xdr:colOff>0</xdr:colOff>
      <xdr:row>88</xdr:row>
      <xdr:rowOff>76200</xdr:rowOff>
    </xdr:to>
    <xdr:sp macro="" textlink="">
      <xdr:nvSpPr>
        <xdr:cNvPr id="3163" name="Line 80">
          <a:extLst>
            <a:ext uri="{FF2B5EF4-FFF2-40B4-BE49-F238E27FC236}">
              <a16:creationId xmlns:a16="http://schemas.microsoft.com/office/drawing/2014/main" id="{7A12E379-67FD-4A27-8100-3A9037C6E8DC}"/>
            </a:ext>
          </a:extLst>
        </xdr:cNvPr>
        <xdr:cNvSpPr>
          <a:spLocks noChangeShapeType="1"/>
        </xdr:cNvSpPr>
      </xdr:nvSpPr>
      <xdr:spPr bwMode="auto">
        <a:xfrm>
          <a:off x="15087600" y="16878300"/>
          <a:ext cx="295275" cy="1000125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23</xdr:col>
      <xdr:colOff>0</xdr:colOff>
      <xdr:row>93</xdr:row>
      <xdr:rowOff>0</xdr:rowOff>
    </xdr:from>
    <xdr:to>
      <xdr:col>23</xdr:col>
      <xdr:colOff>152400</xdr:colOff>
      <xdr:row>93</xdr:row>
      <xdr:rowOff>152400</xdr:rowOff>
    </xdr:to>
    <xdr:sp macro="" textlink="">
      <xdr:nvSpPr>
        <xdr:cNvPr id="3164" name="Triangle 3163">
          <a:extLst>
            <a:ext uri="{FF2B5EF4-FFF2-40B4-BE49-F238E27FC236}">
              <a16:creationId xmlns:a16="http://schemas.microsoft.com/office/drawing/2014/main" id="{94E9BE65-A88A-45DA-A5D3-3C1EE9D76BCE}"/>
            </a:ext>
          </a:extLst>
        </xdr:cNvPr>
        <xdr:cNvSpPr/>
      </xdr:nvSpPr>
      <xdr:spPr>
        <a:xfrm rot="16200000">
          <a:off x="17059275" y="18802350"/>
          <a:ext cx="152400" cy="152400"/>
        </a:xfrm>
        <a:prstGeom prst="triangl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>
                  <a:alpha val="0"/>
                </a:schemeClr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21</xdr:col>
      <xdr:colOff>0</xdr:colOff>
      <xdr:row>93</xdr:row>
      <xdr:rowOff>76200</xdr:rowOff>
    </xdr:from>
    <xdr:to>
      <xdr:col>23</xdr:col>
      <xdr:colOff>0</xdr:colOff>
      <xdr:row>93</xdr:row>
      <xdr:rowOff>76200</xdr:rowOff>
    </xdr:to>
    <xdr:sp macro="" textlink="">
      <xdr:nvSpPr>
        <xdr:cNvPr id="3165" name="Line 81">
          <a:extLst>
            <a:ext uri="{FF2B5EF4-FFF2-40B4-BE49-F238E27FC236}">
              <a16:creationId xmlns:a16="http://schemas.microsoft.com/office/drawing/2014/main" id="{1B1337F0-37C1-430F-AE34-5E3742DC4F09}"/>
            </a:ext>
          </a:extLst>
        </xdr:cNvPr>
        <xdr:cNvSpPr>
          <a:spLocks noChangeShapeType="1"/>
        </xdr:cNvSpPr>
      </xdr:nvSpPr>
      <xdr:spPr bwMode="auto">
        <a:xfrm>
          <a:off x="15382875" y="18878550"/>
          <a:ext cx="16764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152400</xdr:colOff>
      <xdr:row>83</xdr:row>
      <xdr:rowOff>76200</xdr:rowOff>
    </xdr:from>
    <xdr:to>
      <xdr:col>21</xdr:col>
      <xdr:colOff>0</xdr:colOff>
      <xdr:row>93</xdr:row>
      <xdr:rowOff>76200</xdr:rowOff>
    </xdr:to>
    <xdr:sp macro="" textlink="">
      <xdr:nvSpPr>
        <xdr:cNvPr id="3166" name="Line 82">
          <a:extLst>
            <a:ext uri="{FF2B5EF4-FFF2-40B4-BE49-F238E27FC236}">
              <a16:creationId xmlns:a16="http://schemas.microsoft.com/office/drawing/2014/main" id="{6A7C6CE9-D351-4525-A081-D4945A6BBB7F}"/>
            </a:ext>
          </a:extLst>
        </xdr:cNvPr>
        <xdr:cNvSpPr>
          <a:spLocks noChangeShapeType="1"/>
        </xdr:cNvSpPr>
      </xdr:nvSpPr>
      <xdr:spPr bwMode="auto">
        <a:xfrm>
          <a:off x="15087600" y="16878300"/>
          <a:ext cx="295275" cy="200025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23</xdr:col>
      <xdr:colOff>0</xdr:colOff>
      <xdr:row>98</xdr:row>
      <xdr:rowOff>0</xdr:rowOff>
    </xdr:from>
    <xdr:to>
      <xdr:col>23</xdr:col>
      <xdr:colOff>152400</xdr:colOff>
      <xdr:row>98</xdr:row>
      <xdr:rowOff>152400</xdr:rowOff>
    </xdr:to>
    <xdr:sp macro="" textlink="">
      <xdr:nvSpPr>
        <xdr:cNvPr id="3167" name="Triangle 3166">
          <a:extLst>
            <a:ext uri="{FF2B5EF4-FFF2-40B4-BE49-F238E27FC236}">
              <a16:creationId xmlns:a16="http://schemas.microsoft.com/office/drawing/2014/main" id="{B5205996-4008-4B75-9291-5AE50ECBE2A7}"/>
            </a:ext>
          </a:extLst>
        </xdr:cNvPr>
        <xdr:cNvSpPr/>
      </xdr:nvSpPr>
      <xdr:spPr>
        <a:xfrm rot="16200000">
          <a:off x="17059275" y="19802475"/>
          <a:ext cx="152400" cy="152400"/>
        </a:xfrm>
        <a:prstGeom prst="triangl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>
                  <a:alpha val="0"/>
                </a:schemeClr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21</xdr:col>
      <xdr:colOff>0</xdr:colOff>
      <xdr:row>98</xdr:row>
      <xdr:rowOff>76200</xdr:rowOff>
    </xdr:from>
    <xdr:to>
      <xdr:col>23</xdr:col>
      <xdr:colOff>0</xdr:colOff>
      <xdr:row>98</xdr:row>
      <xdr:rowOff>76200</xdr:rowOff>
    </xdr:to>
    <xdr:sp macro="" textlink="">
      <xdr:nvSpPr>
        <xdr:cNvPr id="3168" name="Line 83">
          <a:extLst>
            <a:ext uri="{FF2B5EF4-FFF2-40B4-BE49-F238E27FC236}">
              <a16:creationId xmlns:a16="http://schemas.microsoft.com/office/drawing/2014/main" id="{F466E346-CB15-447D-BA20-ABE155266C80}"/>
            </a:ext>
          </a:extLst>
        </xdr:cNvPr>
        <xdr:cNvSpPr>
          <a:spLocks noChangeShapeType="1"/>
        </xdr:cNvSpPr>
      </xdr:nvSpPr>
      <xdr:spPr bwMode="auto">
        <a:xfrm>
          <a:off x="15382875" y="19878675"/>
          <a:ext cx="16764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152400</xdr:colOff>
      <xdr:row>98</xdr:row>
      <xdr:rowOff>76200</xdr:rowOff>
    </xdr:from>
    <xdr:to>
      <xdr:col>21</xdr:col>
      <xdr:colOff>0</xdr:colOff>
      <xdr:row>108</xdr:row>
      <xdr:rowOff>76200</xdr:rowOff>
    </xdr:to>
    <xdr:sp macro="" textlink="">
      <xdr:nvSpPr>
        <xdr:cNvPr id="3169" name="Line 84">
          <a:extLst>
            <a:ext uri="{FF2B5EF4-FFF2-40B4-BE49-F238E27FC236}">
              <a16:creationId xmlns:a16="http://schemas.microsoft.com/office/drawing/2014/main" id="{F558A376-6BE9-4670-81C2-B2B5B30ECB3B}"/>
            </a:ext>
          </a:extLst>
        </xdr:cNvPr>
        <xdr:cNvSpPr>
          <a:spLocks noChangeShapeType="1"/>
        </xdr:cNvSpPr>
      </xdr:nvSpPr>
      <xdr:spPr bwMode="auto">
        <a:xfrm flipV="1">
          <a:off x="15087600" y="19878675"/>
          <a:ext cx="295275" cy="200025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23</xdr:col>
      <xdr:colOff>0</xdr:colOff>
      <xdr:row>103</xdr:row>
      <xdr:rowOff>0</xdr:rowOff>
    </xdr:from>
    <xdr:to>
      <xdr:col>23</xdr:col>
      <xdr:colOff>152400</xdr:colOff>
      <xdr:row>103</xdr:row>
      <xdr:rowOff>152400</xdr:rowOff>
    </xdr:to>
    <xdr:sp macro="" textlink="">
      <xdr:nvSpPr>
        <xdr:cNvPr id="3170" name="Triangle 3169">
          <a:extLst>
            <a:ext uri="{FF2B5EF4-FFF2-40B4-BE49-F238E27FC236}">
              <a16:creationId xmlns:a16="http://schemas.microsoft.com/office/drawing/2014/main" id="{BB49F8E3-8702-48DE-BD62-13BA91CB9764}"/>
            </a:ext>
          </a:extLst>
        </xdr:cNvPr>
        <xdr:cNvSpPr/>
      </xdr:nvSpPr>
      <xdr:spPr>
        <a:xfrm rot="16200000">
          <a:off x="17059275" y="20802600"/>
          <a:ext cx="152400" cy="152400"/>
        </a:xfrm>
        <a:prstGeom prst="triangl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>
                  <a:alpha val="0"/>
                </a:schemeClr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21</xdr:col>
      <xdr:colOff>0</xdr:colOff>
      <xdr:row>103</xdr:row>
      <xdr:rowOff>76200</xdr:rowOff>
    </xdr:from>
    <xdr:to>
      <xdr:col>23</xdr:col>
      <xdr:colOff>0</xdr:colOff>
      <xdr:row>103</xdr:row>
      <xdr:rowOff>76200</xdr:rowOff>
    </xdr:to>
    <xdr:sp macro="" textlink="">
      <xdr:nvSpPr>
        <xdr:cNvPr id="3171" name="Line 85">
          <a:extLst>
            <a:ext uri="{FF2B5EF4-FFF2-40B4-BE49-F238E27FC236}">
              <a16:creationId xmlns:a16="http://schemas.microsoft.com/office/drawing/2014/main" id="{51D335AB-FD9F-4285-8CE7-1EDA224B6090}"/>
            </a:ext>
          </a:extLst>
        </xdr:cNvPr>
        <xdr:cNvSpPr>
          <a:spLocks noChangeShapeType="1"/>
        </xdr:cNvSpPr>
      </xdr:nvSpPr>
      <xdr:spPr bwMode="auto">
        <a:xfrm>
          <a:off x="15382875" y="20878800"/>
          <a:ext cx="16764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152400</xdr:colOff>
      <xdr:row>103</xdr:row>
      <xdr:rowOff>76200</xdr:rowOff>
    </xdr:from>
    <xdr:to>
      <xdr:col>21</xdr:col>
      <xdr:colOff>0</xdr:colOff>
      <xdr:row>108</xdr:row>
      <xdr:rowOff>76200</xdr:rowOff>
    </xdr:to>
    <xdr:sp macro="" textlink="">
      <xdr:nvSpPr>
        <xdr:cNvPr id="3172" name="Line 86">
          <a:extLst>
            <a:ext uri="{FF2B5EF4-FFF2-40B4-BE49-F238E27FC236}">
              <a16:creationId xmlns:a16="http://schemas.microsoft.com/office/drawing/2014/main" id="{586E6E8E-545A-41BC-A6E3-91F01DEA9B00}"/>
            </a:ext>
          </a:extLst>
        </xdr:cNvPr>
        <xdr:cNvSpPr>
          <a:spLocks noChangeShapeType="1"/>
        </xdr:cNvSpPr>
      </xdr:nvSpPr>
      <xdr:spPr bwMode="auto">
        <a:xfrm flipV="1">
          <a:off x="15087600" y="20878800"/>
          <a:ext cx="295275" cy="1000125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23</xdr:col>
      <xdr:colOff>0</xdr:colOff>
      <xdr:row>108</xdr:row>
      <xdr:rowOff>0</xdr:rowOff>
    </xdr:from>
    <xdr:to>
      <xdr:col>23</xdr:col>
      <xdr:colOff>152400</xdr:colOff>
      <xdr:row>108</xdr:row>
      <xdr:rowOff>152400</xdr:rowOff>
    </xdr:to>
    <xdr:sp macro="" textlink="">
      <xdr:nvSpPr>
        <xdr:cNvPr id="3173" name="Triangle 3172">
          <a:extLst>
            <a:ext uri="{FF2B5EF4-FFF2-40B4-BE49-F238E27FC236}">
              <a16:creationId xmlns:a16="http://schemas.microsoft.com/office/drawing/2014/main" id="{D1B3C63F-57F7-4FD7-9E93-D7BCF3ED6D2C}"/>
            </a:ext>
          </a:extLst>
        </xdr:cNvPr>
        <xdr:cNvSpPr/>
      </xdr:nvSpPr>
      <xdr:spPr>
        <a:xfrm rot="16200000">
          <a:off x="17059275" y="21802725"/>
          <a:ext cx="152400" cy="152400"/>
        </a:xfrm>
        <a:prstGeom prst="triangl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>
                  <a:alpha val="0"/>
                </a:schemeClr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21</xdr:col>
      <xdr:colOff>0</xdr:colOff>
      <xdr:row>108</xdr:row>
      <xdr:rowOff>76200</xdr:rowOff>
    </xdr:from>
    <xdr:to>
      <xdr:col>23</xdr:col>
      <xdr:colOff>0</xdr:colOff>
      <xdr:row>108</xdr:row>
      <xdr:rowOff>76200</xdr:rowOff>
    </xdr:to>
    <xdr:sp macro="" textlink="">
      <xdr:nvSpPr>
        <xdr:cNvPr id="3174" name="Line 87">
          <a:extLst>
            <a:ext uri="{FF2B5EF4-FFF2-40B4-BE49-F238E27FC236}">
              <a16:creationId xmlns:a16="http://schemas.microsoft.com/office/drawing/2014/main" id="{8C0225B1-3088-46F8-946B-44764624D2B4}"/>
            </a:ext>
          </a:extLst>
        </xdr:cNvPr>
        <xdr:cNvSpPr>
          <a:spLocks noChangeShapeType="1"/>
        </xdr:cNvSpPr>
      </xdr:nvSpPr>
      <xdr:spPr bwMode="auto">
        <a:xfrm>
          <a:off x="15382875" y="21878925"/>
          <a:ext cx="16764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152400</xdr:colOff>
      <xdr:row>108</xdr:row>
      <xdr:rowOff>76200</xdr:rowOff>
    </xdr:from>
    <xdr:to>
      <xdr:col>21</xdr:col>
      <xdr:colOff>0</xdr:colOff>
      <xdr:row>108</xdr:row>
      <xdr:rowOff>76200</xdr:rowOff>
    </xdr:to>
    <xdr:sp macro="" textlink="">
      <xdr:nvSpPr>
        <xdr:cNvPr id="3175" name="Line 88">
          <a:extLst>
            <a:ext uri="{FF2B5EF4-FFF2-40B4-BE49-F238E27FC236}">
              <a16:creationId xmlns:a16="http://schemas.microsoft.com/office/drawing/2014/main" id="{6F064B60-DA30-4AD1-AF0D-026A8A187977}"/>
            </a:ext>
          </a:extLst>
        </xdr:cNvPr>
        <xdr:cNvSpPr>
          <a:spLocks noChangeShapeType="1"/>
        </xdr:cNvSpPr>
      </xdr:nvSpPr>
      <xdr:spPr bwMode="auto">
        <a:xfrm>
          <a:off x="15087600" y="21878925"/>
          <a:ext cx="295275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23</xdr:col>
      <xdr:colOff>0</xdr:colOff>
      <xdr:row>113</xdr:row>
      <xdr:rowOff>0</xdr:rowOff>
    </xdr:from>
    <xdr:to>
      <xdr:col>23</xdr:col>
      <xdr:colOff>152400</xdr:colOff>
      <xdr:row>113</xdr:row>
      <xdr:rowOff>152400</xdr:rowOff>
    </xdr:to>
    <xdr:sp macro="" textlink="">
      <xdr:nvSpPr>
        <xdr:cNvPr id="3176" name="Triangle 3175">
          <a:extLst>
            <a:ext uri="{FF2B5EF4-FFF2-40B4-BE49-F238E27FC236}">
              <a16:creationId xmlns:a16="http://schemas.microsoft.com/office/drawing/2014/main" id="{2C1089B2-5B72-4492-92E0-8C794045E432}"/>
            </a:ext>
          </a:extLst>
        </xdr:cNvPr>
        <xdr:cNvSpPr/>
      </xdr:nvSpPr>
      <xdr:spPr>
        <a:xfrm rot="16200000">
          <a:off x="17059275" y="22802850"/>
          <a:ext cx="152400" cy="152400"/>
        </a:xfrm>
        <a:prstGeom prst="triangl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>
                  <a:alpha val="0"/>
                </a:schemeClr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21</xdr:col>
      <xdr:colOff>0</xdr:colOff>
      <xdr:row>113</xdr:row>
      <xdr:rowOff>76200</xdr:rowOff>
    </xdr:from>
    <xdr:to>
      <xdr:col>23</xdr:col>
      <xdr:colOff>0</xdr:colOff>
      <xdr:row>113</xdr:row>
      <xdr:rowOff>76200</xdr:rowOff>
    </xdr:to>
    <xdr:sp macro="" textlink="">
      <xdr:nvSpPr>
        <xdr:cNvPr id="3177" name="Line 89">
          <a:extLst>
            <a:ext uri="{FF2B5EF4-FFF2-40B4-BE49-F238E27FC236}">
              <a16:creationId xmlns:a16="http://schemas.microsoft.com/office/drawing/2014/main" id="{49A5ED2F-332E-4B07-96DE-34AADB2F0777}"/>
            </a:ext>
          </a:extLst>
        </xdr:cNvPr>
        <xdr:cNvSpPr>
          <a:spLocks noChangeShapeType="1"/>
        </xdr:cNvSpPr>
      </xdr:nvSpPr>
      <xdr:spPr bwMode="auto">
        <a:xfrm>
          <a:off x="15382875" y="22879050"/>
          <a:ext cx="16764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152400</xdr:colOff>
      <xdr:row>108</xdr:row>
      <xdr:rowOff>76200</xdr:rowOff>
    </xdr:from>
    <xdr:to>
      <xdr:col>21</xdr:col>
      <xdr:colOff>0</xdr:colOff>
      <xdr:row>113</xdr:row>
      <xdr:rowOff>76200</xdr:rowOff>
    </xdr:to>
    <xdr:sp macro="" textlink="">
      <xdr:nvSpPr>
        <xdr:cNvPr id="3178" name="Line 90">
          <a:extLst>
            <a:ext uri="{FF2B5EF4-FFF2-40B4-BE49-F238E27FC236}">
              <a16:creationId xmlns:a16="http://schemas.microsoft.com/office/drawing/2014/main" id="{A36BA72B-9771-47DD-9E02-C7001243720F}"/>
            </a:ext>
          </a:extLst>
        </xdr:cNvPr>
        <xdr:cNvSpPr>
          <a:spLocks noChangeShapeType="1"/>
        </xdr:cNvSpPr>
      </xdr:nvSpPr>
      <xdr:spPr bwMode="auto">
        <a:xfrm>
          <a:off x="15087600" y="21878925"/>
          <a:ext cx="295275" cy="1000125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23</xdr:col>
      <xdr:colOff>0</xdr:colOff>
      <xdr:row>118</xdr:row>
      <xdr:rowOff>0</xdr:rowOff>
    </xdr:from>
    <xdr:to>
      <xdr:col>23</xdr:col>
      <xdr:colOff>152400</xdr:colOff>
      <xdr:row>118</xdr:row>
      <xdr:rowOff>152400</xdr:rowOff>
    </xdr:to>
    <xdr:sp macro="" textlink="">
      <xdr:nvSpPr>
        <xdr:cNvPr id="3179" name="Triangle 3178">
          <a:extLst>
            <a:ext uri="{FF2B5EF4-FFF2-40B4-BE49-F238E27FC236}">
              <a16:creationId xmlns:a16="http://schemas.microsoft.com/office/drawing/2014/main" id="{AB024ACE-C2F3-477E-AF6D-8BEF19C479BB}"/>
            </a:ext>
          </a:extLst>
        </xdr:cNvPr>
        <xdr:cNvSpPr/>
      </xdr:nvSpPr>
      <xdr:spPr>
        <a:xfrm rot="16200000">
          <a:off x="17059275" y="23802975"/>
          <a:ext cx="152400" cy="152400"/>
        </a:xfrm>
        <a:prstGeom prst="triangl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>
                  <a:alpha val="0"/>
                </a:schemeClr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21</xdr:col>
      <xdr:colOff>0</xdr:colOff>
      <xdr:row>118</xdr:row>
      <xdr:rowOff>76200</xdr:rowOff>
    </xdr:from>
    <xdr:to>
      <xdr:col>23</xdr:col>
      <xdr:colOff>0</xdr:colOff>
      <xdr:row>118</xdr:row>
      <xdr:rowOff>76200</xdr:rowOff>
    </xdr:to>
    <xdr:sp macro="" textlink="">
      <xdr:nvSpPr>
        <xdr:cNvPr id="3180" name="Line 91">
          <a:extLst>
            <a:ext uri="{FF2B5EF4-FFF2-40B4-BE49-F238E27FC236}">
              <a16:creationId xmlns:a16="http://schemas.microsoft.com/office/drawing/2014/main" id="{6F7824EF-F4D1-4C4B-8FDF-41A250D7ED9A}"/>
            </a:ext>
          </a:extLst>
        </xdr:cNvPr>
        <xdr:cNvSpPr>
          <a:spLocks noChangeShapeType="1"/>
        </xdr:cNvSpPr>
      </xdr:nvSpPr>
      <xdr:spPr bwMode="auto">
        <a:xfrm>
          <a:off x="15382875" y="23879175"/>
          <a:ext cx="16764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152400</xdr:colOff>
      <xdr:row>108</xdr:row>
      <xdr:rowOff>76200</xdr:rowOff>
    </xdr:from>
    <xdr:to>
      <xdr:col>21</xdr:col>
      <xdr:colOff>0</xdr:colOff>
      <xdr:row>118</xdr:row>
      <xdr:rowOff>76200</xdr:rowOff>
    </xdr:to>
    <xdr:sp macro="" textlink="">
      <xdr:nvSpPr>
        <xdr:cNvPr id="3181" name="Line 92">
          <a:extLst>
            <a:ext uri="{FF2B5EF4-FFF2-40B4-BE49-F238E27FC236}">
              <a16:creationId xmlns:a16="http://schemas.microsoft.com/office/drawing/2014/main" id="{83935EDE-9D2A-444D-B759-EE8A7B929798}"/>
            </a:ext>
          </a:extLst>
        </xdr:cNvPr>
        <xdr:cNvSpPr>
          <a:spLocks noChangeShapeType="1"/>
        </xdr:cNvSpPr>
      </xdr:nvSpPr>
      <xdr:spPr bwMode="auto">
        <a:xfrm>
          <a:off x="15087600" y="21878925"/>
          <a:ext cx="295275" cy="200025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23</xdr:col>
      <xdr:colOff>0</xdr:colOff>
      <xdr:row>123</xdr:row>
      <xdr:rowOff>0</xdr:rowOff>
    </xdr:from>
    <xdr:to>
      <xdr:col>23</xdr:col>
      <xdr:colOff>152400</xdr:colOff>
      <xdr:row>123</xdr:row>
      <xdr:rowOff>152400</xdr:rowOff>
    </xdr:to>
    <xdr:sp macro="" textlink="">
      <xdr:nvSpPr>
        <xdr:cNvPr id="3182" name="Triangle 3181">
          <a:extLst>
            <a:ext uri="{FF2B5EF4-FFF2-40B4-BE49-F238E27FC236}">
              <a16:creationId xmlns:a16="http://schemas.microsoft.com/office/drawing/2014/main" id="{3B845C83-E5FA-4A91-9D91-21B67A5DBA90}"/>
            </a:ext>
          </a:extLst>
        </xdr:cNvPr>
        <xdr:cNvSpPr/>
      </xdr:nvSpPr>
      <xdr:spPr>
        <a:xfrm rot="16200000">
          <a:off x="17059275" y="24803100"/>
          <a:ext cx="152400" cy="152400"/>
        </a:xfrm>
        <a:prstGeom prst="triangl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>
                  <a:alpha val="0"/>
                </a:schemeClr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21</xdr:col>
      <xdr:colOff>0</xdr:colOff>
      <xdr:row>123</xdr:row>
      <xdr:rowOff>76200</xdr:rowOff>
    </xdr:from>
    <xdr:to>
      <xdr:col>23</xdr:col>
      <xdr:colOff>0</xdr:colOff>
      <xdr:row>123</xdr:row>
      <xdr:rowOff>76200</xdr:rowOff>
    </xdr:to>
    <xdr:sp macro="" textlink="">
      <xdr:nvSpPr>
        <xdr:cNvPr id="3183" name="Line 93">
          <a:extLst>
            <a:ext uri="{FF2B5EF4-FFF2-40B4-BE49-F238E27FC236}">
              <a16:creationId xmlns:a16="http://schemas.microsoft.com/office/drawing/2014/main" id="{189B93A5-91AE-4EE0-BC5F-8D1097DED3D7}"/>
            </a:ext>
          </a:extLst>
        </xdr:cNvPr>
        <xdr:cNvSpPr>
          <a:spLocks noChangeShapeType="1"/>
        </xdr:cNvSpPr>
      </xdr:nvSpPr>
      <xdr:spPr bwMode="auto">
        <a:xfrm>
          <a:off x="15382875" y="24879300"/>
          <a:ext cx="16764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152400</xdr:colOff>
      <xdr:row>123</xdr:row>
      <xdr:rowOff>76200</xdr:rowOff>
    </xdr:from>
    <xdr:to>
      <xdr:col>21</xdr:col>
      <xdr:colOff>0</xdr:colOff>
      <xdr:row>133</xdr:row>
      <xdr:rowOff>76200</xdr:rowOff>
    </xdr:to>
    <xdr:sp macro="" textlink="">
      <xdr:nvSpPr>
        <xdr:cNvPr id="3184" name="Line 94">
          <a:extLst>
            <a:ext uri="{FF2B5EF4-FFF2-40B4-BE49-F238E27FC236}">
              <a16:creationId xmlns:a16="http://schemas.microsoft.com/office/drawing/2014/main" id="{2F0D4AD2-31A7-49A0-932C-E30E0F8DA0F9}"/>
            </a:ext>
          </a:extLst>
        </xdr:cNvPr>
        <xdr:cNvSpPr>
          <a:spLocks noChangeShapeType="1"/>
        </xdr:cNvSpPr>
      </xdr:nvSpPr>
      <xdr:spPr bwMode="auto">
        <a:xfrm flipV="1">
          <a:off x="15087600" y="24879300"/>
          <a:ext cx="295275" cy="200025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23</xdr:col>
      <xdr:colOff>0</xdr:colOff>
      <xdr:row>128</xdr:row>
      <xdr:rowOff>0</xdr:rowOff>
    </xdr:from>
    <xdr:to>
      <xdr:col>23</xdr:col>
      <xdr:colOff>152400</xdr:colOff>
      <xdr:row>128</xdr:row>
      <xdr:rowOff>152400</xdr:rowOff>
    </xdr:to>
    <xdr:sp macro="" textlink="">
      <xdr:nvSpPr>
        <xdr:cNvPr id="3185" name="Triangle 3184">
          <a:extLst>
            <a:ext uri="{FF2B5EF4-FFF2-40B4-BE49-F238E27FC236}">
              <a16:creationId xmlns:a16="http://schemas.microsoft.com/office/drawing/2014/main" id="{D456596F-03A7-4960-86F7-3BCF38545666}"/>
            </a:ext>
          </a:extLst>
        </xdr:cNvPr>
        <xdr:cNvSpPr/>
      </xdr:nvSpPr>
      <xdr:spPr>
        <a:xfrm rot="16200000">
          <a:off x="17059275" y="25803225"/>
          <a:ext cx="152400" cy="152400"/>
        </a:xfrm>
        <a:prstGeom prst="triangl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>
                  <a:alpha val="0"/>
                </a:schemeClr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21</xdr:col>
      <xdr:colOff>0</xdr:colOff>
      <xdr:row>128</xdr:row>
      <xdr:rowOff>76200</xdr:rowOff>
    </xdr:from>
    <xdr:to>
      <xdr:col>23</xdr:col>
      <xdr:colOff>0</xdr:colOff>
      <xdr:row>128</xdr:row>
      <xdr:rowOff>76200</xdr:rowOff>
    </xdr:to>
    <xdr:sp macro="" textlink="">
      <xdr:nvSpPr>
        <xdr:cNvPr id="3186" name="Line 95">
          <a:extLst>
            <a:ext uri="{FF2B5EF4-FFF2-40B4-BE49-F238E27FC236}">
              <a16:creationId xmlns:a16="http://schemas.microsoft.com/office/drawing/2014/main" id="{B49E2F4F-2DE7-466C-9019-3F4E53B31683}"/>
            </a:ext>
          </a:extLst>
        </xdr:cNvPr>
        <xdr:cNvSpPr>
          <a:spLocks noChangeShapeType="1"/>
        </xdr:cNvSpPr>
      </xdr:nvSpPr>
      <xdr:spPr bwMode="auto">
        <a:xfrm>
          <a:off x="15382875" y="25879425"/>
          <a:ext cx="16764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152400</xdr:colOff>
      <xdr:row>128</xdr:row>
      <xdr:rowOff>76200</xdr:rowOff>
    </xdr:from>
    <xdr:to>
      <xdr:col>21</xdr:col>
      <xdr:colOff>0</xdr:colOff>
      <xdr:row>133</xdr:row>
      <xdr:rowOff>76200</xdr:rowOff>
    </xdr:to>
    <xdr:sp macro="" textlink="">
      <xdr:nvSpPr>
        <xdr:cNvPr id="3187" name="Line 96">
          <a:extLst>
            <a:ext uri="{FF2B5EF4-FFF2-40B4-BE49-F238E27FC236}">
              <a16:creationId xmlns:a16="http://schemas.microsoft.com/office/drawing/2014/main" id="{3689809C-375A-4D86-A1DD-7E4DDC4F0F36}"/>
            </a:ext>
          </a:extLst>
        </xdr:cNvPr>
        <xdr:cNvSpPr>
          <a:spLocks noChangeShapeType="1"/>
        </xdr:cNvSpPr>
      </xdr:nvSpPr>
      <xdr:spPr bwMode="auto">
        <a:xfrm flipV="1">
          <a:off x="15087600" y="25879425"/>
          <a:ext cx="295275" cy="1000125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23</xdr:col>
      <xdr:colOff>0</xdr:colOff>
      <xdr:row>133</xdr:row>
      <xdr:rowOff>0</xdr:rowOff>
    </xdr:from>
    <xdr:to>
      <xdr:col>23</xdr:col>
      <xdr:colOff>152400</xdr:colOff>
      <xdr:row>133</xdr:row>
      <xdr:rowOff>152400</xdr:rowOff>
    </xdr:to>
    <xdr:sp macro="" textlink="">
      <xdr:nvSpPr>
        <xdr:cNvPr id="3188" name="Triangle 3187">
          <a:extLst>
            <a:ext uri="{FF2B5EF4-FFF2-40B4-BE49-F238E27FC236}">
              <a16:creationId xmlns:a16="http://schemas.microsoft.com/office/drawing/2014/main" id="{3D73731B-CA3F-466F-AB7E-A149A40CA0F6}"/>
            </a:ext>
          </a:extLst>
        </xdr:cNvPr>
        <xdr:cNvSpPr/>
      </xdr:nvSpPr>
      <xdr:spPr>
        <a:xfrm rot="16200000">
          <a:off x="17059275" y="26803350"/>
          <a:ext cx="152400" cy="152400"/>
        </a:xfrm>
        <a:prstGeom prst="triangl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>
                  <a:alpha val="0"/>
                </a:schemeClr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21</xdr:col>
      <xdr:colOff>0</xdr:colOff>
      <xdr:row>133</xdr:row>
      <xdr:rowOff>76200</xdr:rowOff>
    </xdr:from>
    <xdr:to>
      <xdr:col>23</xdr:col>
      <xdr:colOff>0</xdr:colOff>
      <xdr:row>133</xdr:row>
      <xdr:rowOff>76200</xdr:rowOff>
    </xdr:to>
    <xdr:sp macro="" textlink="">
      <xdr:nvSpPr>
        <xdr:cNvPr id="3189" name="Line 97">
          <a:extLst>
            <a:ext uri="{FF2B5EF4-FFF2-40B4-BE49-F238E27FC236}">
              <a16:creationId xmlns:a16="http://schemas.microsoft.com/office/drawing/2014/main" id="{E8712478-1A49-453F-B108-04F31BAC25BF}"/>
            </a:ext>
          </a:extLst>
        </xdr:cNvPr>
        <xdr:cNvSpPr>
          <a:spLocks noChangeShapeType="1"/>
        </xdr:cNvSpPr>
      </xdr:nvSpPr>
      <xdr:spPr bwMode="auto">
        <a:xfrm>
          <a:off x="15382875" y="26879550"/>
          <a:ext cx="16764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152400</xdr:colOff>
      <xdr:row>133</xdr:row>
      <xdr:rowOff>76200</xdr:rowOff>
    </xdr:from>
    <xdr:to>
      <xdr:col>21</xdr:col>
      <xdr:colOff>0</xdr:colOff>
      <xdr:row>133</xdr:row>
      <xdr:rowOff>76200</xdr:rowOff>
    </xdr:to>
    <xdr:sp macro="" textlink="">
      <xdr:nvSpPr>
        <xdr:cNvPr id="3190" name="Line 98">
          <a:extLst>
            <a:ext uri="{FF2B5EF4-FFF2-40B4-BE49-F238E27FC236}">
              <a16:creationId xmlns:a16="http://schemas.microsoft.com/office/drawing/2014/main" id="{953E65FD-E20D-4E51-8FC0-C33328627871}"/>
            </a:ext>
          </a:extLst>
        </xdr:cNvPr>
        <xdr:cNvSpPr>
          <a:spLocks noChangeShapeType="1"/>
        </xdr:cNvSpPr>
      </xdr:nvSpPr>
      <xdr:spPr bwMode="auto">
        <a:xfrm>
          <a:off x="15087600" y="26879550"/>
          <a:ext cx="295275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23</xdr:col>
      <xdr:colOff>0</xdr:colOff>
      <xdr:row>138</xdr:row>
      <xdr:rowOff>0</xdr:rowOff>
    </xdr:from>
    <xdr:to>
      <xdr:col>23</xdr:col>
      <xdr:colOff>152400</xdr:colOff>
      <xdr:row>138</xdr:row>
      <xdr:rowOff>152400</xdr:rowOff>
    </xdr:to>
    <xdr:sp macro="" textlink="">
      <xdr:nvSpPr>
        <xdr:cNvPr id="3191" name="Triangle 3190">
          <a:extLst>
            <a:ext uri="{FF2B5EF4-FFF2-40B4-BE49-F238E27FC236}">
              <a16:creationId xmlns:a16="http://schemas.microsoft.com/office/drawing/2014/main" id="{68150189-02F5-4111-9023-58658426868A}"/>
            </a:ext>
          </a:extLst>
        </xdr:cNvPr>
        <xdr:cNvSpPr/>
      </xdr:nvSpPr>
      <xdr:spPr>
        <a:xfrm rot="16200000">
          <a:off x="17059275" y="27803475"/>
          <a:ext cx="152400" cy="152400"/>
        </a:xfrm>
        <a:prstGeom prst="triangl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>
                  <a:alpha val="0"/>
                </a:schemeClr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21</xdr:col>
      <xdr:colOff>0</xdr:colOff>
      <xdr:row>138</xdr:row>
      <xdr:rowOff>76200</xdr:rowOff>
    </xdr:from>
    <xdr:to>
      <xdr:col>23</xdr:col>
      <xdr:colOff>0</xdr:colOff>
      <xdr:row>138</xdr:row>
      <xdr:rowOff>76200</xdr:rowOff>
    </xdr:to>
    <xdr:sp macro="" textlink="">
      <xdr:nvSpPr>
        <xdr:cNvPr id="3192" name="Line 99">
          <a:extLst>
            <a:ext uri="{FF2B5EF4-FFF2-40B4-BE49-F238E27FC236}">
              <a16:creationId xmlns:a16="http://schemas.microsoft.com/office/drawing/2014/main" id="{55227E4B-566D-4815-B108-473F87BD093A}"/>
            </a:ext>
          </a:extLst>
        </xdr:cNvPr>
        <xdr:cNvSpPr>
          <a:spLocks noChangeShapeType="1"/>
        </xdr:cNvSpPr>
      </xdr:nvSpPr>
      <xdr:spPr bwMode="auto">
        <a:xfrm>
          <a:off x="15382875" y="27879675"/>
          <a:ext cx="16764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152400</xdr:colOff>
      <xdr:row>133</xdr:row>
      <xdr:rowOff>76200</xdr:rowOff>
    </xdr:from>
    <xdr:to>
      <xdr:col>21</xdr:col>
      <xdr:colOff>0</xdr:colOff>
      <xdr:row>138</xdr:row>
      <xdr:rowOff>76200</xdr:rowOff>
    </xdr:to>
    <xdr:sp macro="" textlink="">
      <xdr:nvSpPr>
        <xdr:cNvPr id="3193" name="Line 100">
          <a:extLst>
            <a:ext uri="{FF2B5EF4-FFF2-40B4-BE49-F238E27FC236}">
              <a16:creationId xmlns:a16="http://schemas.microsoft.com/office/drawing/2014/main" id="{120358F9-8814-4FF6-BD53-8C5890F0235B}"/>
            </a:ext>
          </a:extLst>
        </xdr:cNvPr>
        <xdr:cNvSpPr>
          <a:spLocks noChangeShapeType="1"/>
        </xdr:cNvSpPr>
      </xdr:nvSpPr>
      <xdr:spPr bwMode="auto">
        <a:xfrm>
          <a:off x="15087600" y="26879550"/>
          <a:ext cx="295275" cy="1000125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23</xdr:col>
      <xdr:colOff>0</xdr:colOff>
      <xdr:row>143</xdr:row>
      <xdr:rowOff>0</xdr:rowOff>
    </xdr:from>
    <xdr:to>
      <xdr:col>23</xdr:col>
      <xdr:colOff>152400</xdr:colOff>
      <xdr:row>143</xdr:row>
      <xdr:rowOff>152400</xdr:rowOff>
    </xdr:to>
    <xdr:sp macro="" textlink="">
      <xdr:nvSpPr>
        <xdr:cNvPr id="3194" name="Triangle 3193">
          <a:extLst>
            <a:ext uri="{FF2B5EF4-FFF2-40B4-BE49-F238E27FC236}">
              <a16:creationId xmlns:a16="http://schemas.microsoft.com/office/drawing/2014/main" id="{6A421FF6-31F3-4504-8AE9-183FDCBB88B6}"/>
            </a:ext>
          </a:extLst>
        </xdr:cNvPr>
        <xdr:cNvSpPr/>
      </xdr:nvSpPr>
      <xdr:spPr>
        <a:xfrm rot="16200000">
          <a:off x="17059275" y="28803600"/>
          <a:ext cx="152400" cy="152400"/>
        </a:xfrm>
        <a:prstGeom prst="triangl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>
                  <a:alpha val="0"/>
                </a:schemeClr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21</xdr:col>
      <xdr:colOff>0</xdr:colOff>
      <xdr:row>143</xdr:row>
      <xdr:rowOff>76200</xdr:rowOff>
    </xdr:from>
    <xdr:to>
      <xdr:col>23</xdr:col>
      <xdr:colOff>0</xdr:colOff>
      <xdr:row>143</xdr:row>
      <xdr:rowOff>76200</xdr:rowOff>
    </xdr:to>
    <xdr:sp macro="" textlink="">
      <xdr:nvSpPr>
        <xdr:cNvPr id="3195" name="Line 101">
          <a:extLst>
            <a:ext uri="{FF2B5EF4-FFF2-40B4-BE49-F238E27FC236}">
              <a16:creationId xmlns:a16="http://schemas.microsoft.com/office/drawing/2014/main" id="{5F4DEC22-CD07-47C0-B0D1-2CABFC988D4C}"/>
            </a:ext>
          </a:extLst>
        </xdr:cNvPr>
        <xdr:cNvSpPr>
          <a:spLocks noChangeShapeType="1"/>
        </xdr:cNvSpPr>
      </xdr:nvSpPr>
      <xdr:spPr bwMode="auto">
        <a:xfrm>
          <a:off x="15382875" y="28879800"/>
          <a:ext cx="16764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152400</xdr:colOff>
      <xdr:row>133</xdr:row>
      <xdr:rowOff>76200</xdr:rowOff>
    </xdr:from>
    <xdr:to>
      <xdr:col>21</xdr:col>
      <xdr:colOff>0</xdr:colOff>
      <xdr:row>143</xdr:row>
      <xdr:rowOff>76200</xdr:rowOff>
    </xdr:to>
    <xdr:sp macro="" textlink="">
      <xdr:nvSpPr>
        <xdr:cNvPr id="3196" name="Line 102">
          <a:extLst>
            <a:ext uri="{FF2B5EF4-FFF2-40B4-BE49-F238E27FC236}">
              <a16:creationId xmlns:a16="http://schemas.microsoft.com/office/drawing/2014/main" id="{71D68524-1AE5-458A-8F86-F065D9F61DFE}"/>
            </a:ext>
          </a:extLst>
        </xdr:cNvPr>
        <xdr:cNvSpPr>
          <a:spLocks noChangeShapeType="1"/>
        </xdr:cNvSpPr>
      </xdr:nvSpPr>
      <xdr:spPr bwMode="auto">
        <a:xfrm>
          <a:off x="15087600" y="26879550"/>
          <a:ext cx="295275" cy="200025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152400</xdr:colOff>
      <xdr:row>108</xdr:row>
      <xdr:rowOff>152400</xdr:rowOff>
    </xdr:to>
    <xdr:sp macro="" textlink="">
      <xdr:nvSpPr>
        <xdr:cNvPr id="3197" name="Circle 3196">
          <a:extLst>
            <a:ext uri="{FF2B5EF4-FFF2-40B4-BE49-F238E27FC236}">
              <a16:creationId xmlns:a16="http://schemas.microsoft.com/office/drawing/2014/main" id="{4767EA95-1F7E-47F8-8444-D0AD3F500655}"/>
            </a:ext>
          </a:extLst>
        </xdr:cNvPr>
        <xdr:cNvSpPr/>
      </xdr:nvSpPr>
      <xdr:spPr>
        <a:xfrm>
          <a:off x="12811125" y="21802725"/>
          <a:ext cx="152400" cy="15240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>
                  <a:alpha val="0"/>
                </a:schemeClr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14</xdr:col>
      <xdr:colOff>0</xdr:colOff>
      <xdr:row>108</xdr:row>
      <xdr:rowOff>76200</xdr:rowOff>
    </xdr:from>
    <xdr:to>
      <xdr:col>15</xdr:col>
      <xdr:colOff>0</xdr:colOff>
      <xdr:row>108</xdr:row>
      <xdr:rowOff>76200</xdr:rowOff>
    </xdr:to>
    <xdr:sp macro="" textlink="">
      <xdr:nvSpPr>
        <xdr:cNvPr id="3198" name="Line 103">
          <a:extLst>
            <a:ext uri="{FF2B5EF4-FFF2-40B4-BE49-F238E27FC236}">
              <a16:creationId xmlns:a16="http://schemas.microsoft.com/office/drawing/2014/main" id="{20C4059E-E86A-4DFD-A73F-FF171D0846E8}"/>
            </a:ext>
          </a:extLst>
        </xdr:cNvPr>
        <xdr:cNvSpPr>
          <a:spLocks noChangeShapeType="1"/>
        </xdr:cNvSpPr>
      </xdr:nvSpPr>
      <xdr:spPr bwMode="auto">
        <a:xfrm>
          <a:off x="11972925" y="21878925"/>
          <a:ext cx="838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69943-B19F-9043-AC2B-B6B77F3307C9}">
  <dimension ref="A2:L42"/>
  <sheetViews>
    <sheetView tabSelected="1" zoomScaleNormal="100" workbookViewId="0"/>
  </sheetViews>
  <sheetFormatPr baseColWidth="10" defaultRowHeight="16" x14ac:dyDescent="0.2"/>
  <cols>
    <col min="2" max="2" width="14.83203125" customWidth="1"/>
    <col min="7" max="7" width="17.6640625" customWidth="1"/>
  </cols>
  <sheetData>
    <row r="2" spans="1:10" x14ac:dyDescent="0.2">
      <c r="C2" s="48" t="s">
        <v>10</v>
      </c>
      <c r="D2" s="48"/>
      <c r="E2" s="48"/>
      <c r="F2" s="48"/>
    </row>
    <row r="3" spans="1:10" ht="17" thickBot="1" x14ac:dyDescent="0.25">
      <c r="B3" s="1"/>
      <c r="C3" s="1" t="s">
        <v>0</v>
      </c>
      <c r="D3" s="1" t="s">
        <v>1</v>
      </c>
      <c r="E3" s="1" t="s">
        <v>2</v>
      </c>
      <c r="F3" s="1" t="s">
        <v>3</v>
      </c>
    </row>
    <row r="4" spans="1:10" x14ac:dyDescent="0.2">
      <c r="A4" s="47" t="s">
        <v>9</v>
      </c>
      <c r="B4" s="1" t="s">
        <v>0</v>
      </c>
      <c r="C4" s="6">
        <v>4</v>
      </c>
      <c r="D4" s="7">
        <v>-2</v>
      </c>
      <c r="E4" s="7">
        <v>-6</v>
      </c>
      <c r="F4" s="8">
        <v>9</v>
      </c>
    </row>
    <row r="5" spans="1:10" x14ac:dyDescent="0.2">
      <c r="A5" s="47"/>
      <c r="B5" s="1" t="s">
        <v>1</v>
      </c>
      <c r="C5" s="9">
        <v>4</v>
      </c>
      <c r="D5" s="1">
        <v>-2</v>
      </c>
      <c r="E5" s="1">
        <v>-6</v>
      </c>
      <c r="F5" s="10">
        <v>9</v>
      </c>
    </row>
    <row r="6" spans="1:10" x14ac:dyDescent="0.2">
      <c r="A6" s="47"/>
      <c r="B6" s="1" t="s">
        <v>2</v>
      </c>
      <c r="C6" s="9">
        <v>4</v>
      </c>
      <c r="D6" s="1">
        <v>-2</v>
      </c>
      <c r="E6" s="1">
        <v>-6</v>
      </c>
      <c r="F6" s="10">
        <v>9</v>
      </c>
    </row>
    <row r="7" spans="1:10" ht="17" thickBot="1" x14ac:dyDescent="0.25">
      <c r="A7" s="47"/>
      <c r="B7" s="1" t="s">
        <v>3</v>
      </c>
      <c r="C7" s="11">
        <v>4</v>
      </c>
      <c r="D7" s="12">
        <v>-2</v>
      </c>
      <c r="E7" s="12">
        <v>-6</v>
      </c>
      <c r="F7" s="13">
        <v>9</v>
      </c>
    </row>
    <row r="8" spans="1:10" x14ac:dyDescent="0.2">
      <c r="C8" s="1"/>
      <c r="D8" s="1"/>
      <c r="E8" s="1"/>
      <c r="F8" s="1"/>
    </row>
    <row r="9" spans="1:10" x14ac:dyDescent="0.2">
      <c r="B9" s="2" t="s">
        <v>4</v>
      </c>
    </row>
    <row r="10" spans="1:10" x14ac:dyDescent="0.2">
      <c r="B10" s="5" t="s">
        <v>6</v>
      </c>
    </row>
    <row r="11" spans="1:10" ht="17" thickBot="1" x14ac:dyDescent="0.25"/>
    <row r="12" spans="1:10" ht="17" thickBot="1" x14ac:dyDescent="0.25">
      <c r="B12" s="25" t="s">
        <v>0</v>
      </c>
      <c r="C12" s="25" t="s">
        <v>1</v>
      </c>
      <c r="D12" s="25" t="s">
        <v>2</v>
      </c>
      <c r="E12" s="25" t="s">
        <v>3</v>
      </c>
      <c r="G12" s="24"/>
      <c r="H12" s="1"/>
      <c r="I12" s="1"/>
      <c r="J12" s="1"/>
    </row>
    <row r="13" spans="1:10" ht="17" thickBot="1" x14ac:dyDescent="0.25">
      <c r="B13" s="25"/>
      <c r="C13" s="25"/>
      <c r="D13" s="25"/>
      <c r="E13" s="25"/>
      <c r="H13" s="1"/>
      <c r="I13" s="1"/>
      <c r="J13" s="1"/>
    </row>
    <row r="14" spans="1:10" x14ac:dyDescent="0.2">
      <c r="H14" s="1"/>
      <c r="I14" s="1"/>
      <c r="J14" s="1"/>
    </row>
    <row r="15" spans="1:10" x14ac:dyDescent="0.2">
      <c r="B15" s="5" t="s">
        <v>5</v>
      </c>
    </row>
    <row r="16" spans="1:10" ht="17" thickBot="1" x14ac:dyDescent="0.25">
      <c r="C16" s="1" t="s">
        <v>0</v>
      </c>
      <c r="D16" s="1" t="s">
        <v>1</v>
      </c>
      <c r="E16" s="1" t="s">
        <v>2</v>
      </c>
      <c r="F16" s="1" t="s">
        <v>3</v>
      </c>
    </row>
    <row r="17" spans="2:6" x14ac:dyDescent="0.2">
      <c r="B17" s="1" t="s">
        <v>0</v>
      </c>
      <c r="C17" s="15"/>
      <c r="D17" s="16"/>
      <c r="E17" s="16"/>
      <c r="F17" s="17"/>
    </row>
    <row r="18" spans="2:6" x14ac:dyDescent="0.2">
      <c r="B18" s="1" t="s">
        <v>1</v>
      </c>
      <c r="C18" s="18"/>
      <c r="D18" s="19"/>
      <c r="E18" s="19"/>
      <c r="F18" s="20"/>
    </row>
    <row r="19" spans="2:6" x14ac:dyDescent="0.2">
      <c r="B19" s="1" t="s">
        <v>2</v>
      </c>
      <c r="C19" s="18"/>
      <c r="D19" s="19"/>
      <c r="E19" s="19"/>
      <c r="F19" s="20"/>
    </row>
    <row r="20" spans="2:6" ht="17" thickBot="1" x14ac:dyDescent="0.25">
      <c r="B20" s="1" t="s">
        <v>3</v>
      </c>
      <c r="C20" s="21"/>
      <c r="D20" s="22"/>
      <c r="E20" s="22"/>
      <c r="F20" s="23"/>
    </row>
    <row r="22" spans="2:6" x14ac:dyDescent="0.2">
      <c r="B22" s="14" t="s">
        <v>7</v>
      </c>
    </row>
    <row r="23" spans="2:6" x14ac:dyDescent="0.2">
      <c r="B23" s="5" t="s">
        <v>12</v>
      </c>
    </row>
    <row r="24" spans="2:6" ht="17" thickBot="1" x14ac:dyDescent="0.25">
      <c r="C24" s="1" t="s">
        <v>0</v>
      </c>
      <c r="D24" s="1" t="s">
        <v>1</v>
      </c>
      <c r="E24" s="1" t="s">
        <v>2</v>
      </c>
      <c r="F24" s="1" t="s">
        <v>3</v>
      </c>
    </row>
    <row r="25" spans="2:6" x14ac:dyDescent="0.2">
      <c r="B25" s="1" t="s">
        <v>0</v>
      </c>
      <c r="C25" s="26"/>
      <c r="D25" s="27"/>
      <c r="E25" s="27"/>
      <c r="F25" s="28"/>
    </row>
    <row r="26" spans="2:6" x14ac:dyDescent="0.2">
      <c r="B26" s="1" t="s">
        <v>1</v>
      </c>
      <c r="C26" s="29"/>
      <c r="D26" s="30"/>
      <c r="E26" s="30"/>
      <c r="F26" s="31"/>
    </row>
    <row r="27" spans="2:6" x14ac:dyDescent="0.2">
      <c r="B27" s="1" t="s">
        <v>2</v>
      </c>
      <c r="C27" s="29"/>
      <c r="D27" s="30"/>
      <c r="E27" s="30"/>
      <c r="F27" s="31"/>
    </row>
    <row r="28" spans="2:6" ht="17" thickBot="1" x14ac:dyDescent="0.25">
      <c r="B28" s="1" t="s">
        <v>3</v>
      </c>
      <c r="C28" s="32"/>
      <c r="D28" s="33"/>
      <c r="E28" s="33"/>
      <c r="F28" s="34"/>
    </row>
    <row r="30" spans="2:6" x14ac:dyDescent="0.2">
      <c r="B30" s="5" t="s">
        <v>13</v>
      </c>
    </row>
    <row r="33" spans="2:12" x14ac:dyDescent="0.2">
      <c r="G33" s="49"/>
      <c r="H33" s="50"/>
      <c r="I33" s="50"/>
      <c r="J33" s="50"/>
      <c r="K33" s="50"/>
      <c r="L33" s="51"/>
    </row>
    <row r="34" spans="2:12" x14ac:dyDescent="0.2">
      <c r="G34" s="49"/>
      <c r="H34" s="50"/>
      <c r="I34" s="50"/>
      <c r="J34" s="50"/>
      <c r="K34" s="50"/>
      <c r="L34" s="51"/>
    </row>
    <row r="35" spans="2:12" x14ac:dyDescent="0.2">
      <c r="G35" s="49"/>
      <c r="H35" s="50"/>
      <c r="I35" s="50"/>
      <c r="J35" s="50"/>
      <c r="K35" s="50"/>
      <c r="L35" s="51"/>
    </row>
    <row r="36" spans="2:12" x14ac:dyDescent="0.2">
      <c r="G36" s="49"/>
      <c r="H36" s="50"/>
      <c r="I36" s="50"/>
      <c r="J36" s="50"/>
      <c r="K36" s="50"/>
      <c r="L36" s="51"/>
    </row>
    <row r="40" spans="2:12" x14ac:dyDescent="0.2">
      <c r="B40" t="s">
        <v>14</v>
      </c>
    </row>
    <row r="42" spans="2:12" x14ac:dyDescent="0.2">
      <c r="B42" s="35"/>
    </row>
  </sheetData>
  <mergeCells count="2">
    <mergeCell ref="A4:A7"/>
    <mergeCell ref="C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81D6F-97A4-524B-B649-3DAD0A956984}">
  <dimension ref="B1:J17"/>
  <sheetViews>
    <sheetView zoomScaleNormal="100" workbookViewId="0">
      <selection activeCell="B1" sqref="B1"/>
    </sheetView>
  </sheetViews>
  <sheetFormatPr baseColWidth="10" defaultRowHeight="16" x14ac:dyDescent="0.2"/>
  <cols>
    <col min="1" max="1" width="3.6640625" customWidth="1"/>
    <col min="2" max="2" width="13" bestFit="1" customWidth="1"/>
    <col min="4" max="4" width="12.33203125" bestFit="1" customWidth="1"/>
  </cols>
  <sheetData>
    <row r="1" spans="2:10" x14ac:dyDescent="0.2">
      <c r="D1" s="1" t="s">
        <v>23</v>
      </c>
      <c r="E1" s="1" t="s">
        <v>24</v>
      </c>
      <c r="F1" s="1" t="s">
        <v>25</v>
      </c>
    </row>
    <row r="2" spans="2:10" x14ac:dyDescent="0.2">
      <c r="C2" s="1"/>
      <c r="D2" s="1">
        <v>1</v>
      </c>
      <c r="E2" s="1">
        <v>2</v>
      </c>
      <c r="F2" s="1">
        <v>3</v>
      </c>
      <c r="H2" s="48" t="s">
        <v>20</v>
      </c>
      <c r="I2" s="48"/>
      <c r="J2" s="48"/>
    </row>
    <row r="3" spans="2:10" x14ac:dyDescent="0.2">
      <c r="C3" s="1">
        <v>1</v>
      </c>
      <c r="D3" s="9">
        <v>0.3</v>
      </c>
      <c r="E3" s="1">
        <v>0.6</v>
      </c>
      <c r="F3" s="10">
        <v>0.1</v>
      </c>
      <c r="H3" s="3"/>
      <c r="J3" s="4"/>
    </row>
    <row r="4" spans="2:10" x14ac:dyDescent="0.2">
      <c r="B4" t="s">
        <v>8</v>
      </c>
      <c r="C4" s="1">
        <v>2</v>
      </c>
      <c r="D4" s="9">
        <v>0.1</v>
      </c>
      <c r="E4" s="1">
        <v>0.6</v>
      </c>
      <c r="F4" s="10">
        <v>0.3</v>
      </c>
      <c r="H4" s="3"/>
      <c r="J4" s="4"/>
    </row>
    <row r="5" spans="2:10" x14ac:dyDescent="0.2">
      <c r="C5" s="1">
        <v>3</v>
      </c>
      <c r="D5" s="9">
        <v>0.05</v>
      </c>
      <c r="E5" s="1">
        <v>0.4</v>
      </c>
      <c r="F5" s="10">
        <v>0.55000000000000004</v>
      </c>
      <c r="H5" s="3"/>
      <c r="J5" s="4"/>
    </row>
    <row r="7" spans="2:10" x14ac:dyDescent="0.2">
      <c r="B7" s="1" t="s">
        <v>15</v>
      </c>
      <c r="C7" s="1" t="s">
        <v>16</v>
      </c>
      <c r="D7" s="1"/>
      <c r="H7" s="48" t="s">
        <v>22</v>
      </c>
      <c r="I7" s="48"/>
      <c r="J7" s="48"/>
    </row>
    <row r="8" spans="2:10" x14ac:dyDescent="0.2">
      <c r="C8" s="9">
        <v>1</v>
      </c>
      <c r="D8" s="1">
        <v>0</v>
      </c>
      <c r="E8" s="10">
        <v>0</v>
      </c>
      <c r="H8" s="3"/>
      <c r="J8" s="4"/>
    </row>
    <row r="9" spans="2:10" x14ac:dyDescent="0.2">
      <c r="H9" s="3"/>
      <c r="J9" s="4"/>
    </row>
    <row r="10" spans="2:10" x14ac:dyDescent="0.2">
      <c r="H10" s="3"/>
      <c r="J10" s="4"/>
    </row>
    <row r="11" spans="2:10" x14ac:dyDescent="0.2">
      <c r="C11" s="1">
        <v>1</v>
      </c>
      <c r="D11" s="1">
        <v>2</v>
      </c>
      <c r="E11" s="1">
        <v>3</v>
      </c>
    </row>
    <row r="12" spans="2:10" x14ac:dyDescent="0.2">
      <c r="B12" t="s">
        <v>17</v>
      </c>
      <c r="C12" s="37"/>
      <c r="D12" s="37"/>
      <c r="E12" s="37"/>
    </row>
    <row r="13" spans="2:10" ht="34" x14ac:dyDescent="0.2">
      <c r="B13" s="36" t="s">
        <v>19</v>
      </c>
      <c r="C13" s="37"/>
      <c r="D13" s="37"/>
      <c r="E13" s="37"/>
    </row>
    <row r="14" spans="2:10" x14ac:dyDescent="0.2">
      <c r="B14" t="s">
        <v>18</v>
      </c>
      <c r="C14" s="37"/>
      <c r="D14" s="37"/>
      <c r="E14" s="37"/>
      <c r="H14" s="48" t="s">
        <v>87</v>
      </c>
      <c r="I14" s="48"/>
      <c r="J14" s="48"/>
    </row>
    <row r="15" spans="2:10" x14ac:dyDescent="0.2">
      <c r="B15" t="s">
        <v>21</v>
      </c>
      <c r="C15" s="37"/>
      <c r="D15" s="37"/>
      <c r="E15" s="37"/>
      <c r="H15" s="3"/>
      <c r="J15" s="4"/>
    </row>
    <row r="16" spans="2:10" x14ac:dyDescent="0.2">
      <c r="H16" s="3"/>
      <c r="J16" s="4"/>
    </row>
    <row r="17" spans="2:10" x14ac:dyDescent="0.2">
      <c r="B17" t="s">
        <v>26</v>
      </c>
      <c r="H17" s="3"/>
      <c r="J17" s="4"/>
    </row>
  </sheetData>
  <mergeCells count="3">
    <mergeCell ref="H2:J2"/>
    <mergeCell ref="H7:J7"/>
    <mergeCell ref="H14:J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96DDB-4126-4148-8B85-2F9EB5FF2FF2}">
  <dimension ref="A1:GV1018"/>
  <sheetViews>
    <sheetView zoomScaleNormal="100" workbookViewId="0">
      <selection activeCell="B1" sqref="B1"/>
    </sheetView>
  </sheetViews>
  <sheetFormatPr baseColWidth="10" defaultRowHeight="16" x14ac:dyDescent="0.2"/>
  <cols>
    <col min="1" max="1" width="5.6640625" customWidth="1"/>
    <col min="2" max="2" width="17" customWidth="1"/>
    <col min="3" max="3" width="13.5" customWidth="1"/>
    <col min="16" max="16" width="2.1640625" customWidth="1"/>
    <col min="17" max="17" width="3.6640625" customWidth="1"/>
    <col min="20" max="20" width="2.1640625" customWidth="1"/>
    <col min="21" max="21" width="3.6640625" customWidth="1"/>
    <col min="24" max="24" width="2.1640625" customWidth="1"/>
    <col min="27" max="27" width="17.1640625" bestFit="1" customWidth="1"/>
  </cols>
  <sheetData>
    <row r="1" spans="1:7" x14ac:dyDescent="0.2">
      <c r="B1" s="1"/>
      <c r="C1" s="1"/>
      <c r="E1" s="1"/>
      <c r="F1" s="1"/>
      <c r="G1" s="1"/>
    </row>
    <row r="2" spans="1:7" x14ac:dyDescent="0.2">
      <c r="B2" s="1"/>
      <c r="C2" s="1"/>
      <c r="D2" s="1"/>
      <c r="E2" s="1" t="s">
        <v>27</v>
      </c>
      <c r="F2" s="1"/>
      <c r="G2" s="1"/>
    </row>
    <row r="3" spans="1:7" x14ac:dyDescent="0.2">
      <c r="B3" s="1" t="s">
        <v>29</v>
      </c>
      <c r="C3" s="1"/>
      <c r="D3" s="1">
        <v>3</v>
      </c>
      <c r="E3" s="1">
        <v>4</v>
      </c>
      <c r="F3" s="1">
        <v>5</v>
      </c>
      <c r="G3" s="1"/>
    </row>
    <row r="4" spans="1:7" x14ac:dyDescent="0.2">
      <c r="B4" s="1"/>
      <c r="C4" s="10">
        <v>3</v>
      </c>
      <c r="D4" s="1"/>
      <c r="E4" s="1"/>
      <c r="F4" s="10"/>
      <c r="G4" s="1"/>
    </row>
    <row r="5" spans="1:7" x14ac:dyDescent="0.2">
      <c r="B5" s="1" t="s">
        <v>28</v>
      </c>
      <c r="C5" s="10">
        <v>4</v>
      </c>
      <c r="D5" s="1"/>
      <c r="E5" s="1"/>
      <c r="F5" s="10"/>
      <c r="G5" s="1"/>
    </row>
    <row r="6" spans="1:7" x14ac:dyDescent="0.2">
      <c r="B6" s="1"/>
      <c r="C6" s="10">
        <v>5</v>
      </c>
      <c r="D6" s="1"/>
      <c r="E6" s="1"/>
      <c r="F6" s="10"/>
      <c r="G6" s="1"/>
    </row>
    <row r="7" spans="1:7" x14ac:dyDescent="0.2">
      <c r="B7" s="1"/>
      <c r="C7" s="1"/>
      <c r="D7" s="1"/>
      <c r="E7" s="1"/>
      <c r="F7" s="1"/>
      <c r="G7" s="1"/>
    </row>
    <row r="8" spans="1:7" x14ac:dyDescent="0.2">
      <c r="B8" t="s">
        <v>30</v>
      </c>
    </row>
    <row r="9" spans="1:7" x14ac:dyDescent="0.2">
      <c r="B9" t="s">
        <v>31</v>
      </c>
    </row>
    <row r="10" spans="1:7" x14ac:dyDescent="0.2">
      <c r="B10" s="5" t="s">
        <v>32</v>
      </c>
    </row>
    <row r="11" spans="1:7" x14ac:dyDescent="0.2">
      <c r="D11" s="1">
        <v>3</v>
      </c>
      <c r="E11" s="1">
        <v>4</v>
      </c>
      <c r="F11" s="1">
        <v>5</v>
      </c>
    </row>
    <row r="12" spans="1:7" x14ac:dyDescent="0.2">
      <c r="C12" s="10">
        <v>3</v>
      </c>
      <c r="F12" s="4"/>
      <c r="G12" s="1"/>
    </row>
    <row r="13" spans="1:7" x14ac:dyDescent="0.2">
      <c r="B13" s="1" t="s">
        <v>33</v>
      </c>
      <c r="C13" s="10">
        <v>4</v>
      </c>
      <c r="F13" s="4"/>
      <c r="G13" s="1"/>
    </row>
    <row r="14" spans="1:7" x14ac:dyDescent="0.2">
      <c r="C14" s="10">
        <v>5</v>
      </c>
      <c r="F14" s="4"/>
      <c r="G14" s="1"/>
    </row>
    <row r="15" spans="1:7" x14ac:dyDescent="0.2">
      <c r="A15" s="1"/>
      <c r="C15" s="1"/>
      <c r="D15" s="1"/>
      <c r="E15" s="1"/>
      <c r="F15" s="1"/>
      <c r="G15" s="1"/>
    </row>
    <row r="16" spans="1:7" x14ac:dyDescent="0.2">
      <c r="B16" s="1"/>
      <c r="C16" s="1"/>
      <c r="D16" s="1"/>
      <c r="E16" s="1"/>
      <c r="F16" s="1"/>
      <c r="G16" s="1"/>
    </row>
    <row r="17" spans="2:14" x14ac:dyDescent="0.2">
      <c r="D17" s="1"/>
      <c r="E17" s="1"/>
      <c r="F17" s="1"/>
      <c r="H17" s="3"/>
      <c r="J17" s="4"/>
    </row>
    <row r="18" spans="2:14" x14ac:dyDescent="0.2">
      <c r="B18" t="s">
        <v>34</v>
      </c>
      <c r="D18" s="9"/>
      <c r="E18" s="1"/>
      <c r="F18" s="10"/>
      <c r="G18" s="1" t="s">
        <v>11</v>
      </c>
      <c r="H18" s="3"/>
      <c r="J18" s="4"/>
      <c r="K18" s="1" t="s">
        <v>36</v>
      </c>
      <c r="L18" s="3"/>
      <c r="N18" s="4"/>
    </row>
    <row r="19" spans="2:14" x14ac:dyDescent="0.2">
      <c r="H19" s="3"/>
      <c r="J19" s="4"/>
    </row>
    <row r="20" spans="2:14" x14ac:dyDescent="0.2">
      <c r="L20" s="52"/>
      <c r="M20" s="52"/>
      <c r="N20" s="52"/>
    </row>
    <row r="21" spans="2:14" x14ac:dyDescent="0.2">
      <c r="B21" t="s">
        <v>88</v>
      </c>
      <c r="L21" s="52"/>
      <c r="M21" s="52"/>
      <c r="N21" s="52"/>
    </row>
    <row r="22" spans="2:14" x14ac:dyDescent="0.2">
      <c r="L22" s="52"/>
      <c r="M22" s="52"/>
      <c r="N22" s="52"/>
    </row>
    <row r="23" spans="2:14" x14ac:dyDescent="0.2">
      <c r="L23" s="52"/>
      <c r="M23" s="52"/>
      <c r="N23" s="52"/>
    </row>
    <row r="24" spans="2:14" x14ac:dyDescent="0.2">
      <c r="L24" s="52"/>
      <c r="M24" s="52"/>
      <c r="N24" s="52"/>
    </row>
    <row r="25" spans="2:14" x14ac:dyDescent="0.2">
      <c r="L25" s="46"/>
      <c r="M25" s="46"/>
      <c r="N25" s="46"/>
    </row>
    <row r="27" spans="2:14" x14ac:dyDescent="0.2">
      <c r="B27" t="s">
        <v>37</v>
      </c>
    </row>
    <row r="29" spans="2:14" x14ac:dyDescent="0.2">
      <c r="C29" t="s">
        <v>38</v>
      </c>
    </row>
    <row r="31" spans="2:14" x14ac:dyDescent="0.2">
      <c r="F31" s="3"/>
      <c r="H31" s="4"/>
    </row>
    <row r="32" spans="2:14" x14ac:dyDescent="0.2">
      <c r="C32" t="s">
        <v>39</v>
      </c>
      <c r="D32" t="s">
        <v>40</v>
      </c>
      <c r="E32" s="1" t="s">
        <v>35</v>
      </c>
      <c r="F32" s="3"/>
      <c r="H32" s="4"/>
    </row>
    <row r="33" spans="3:10" x14ac:dyDescent="0.2">
      <c r="F33" s="3"/>
      <c r="H33" s="4"/>
    </row>
    <row r="35" spans="3:10" x14ac:dyDescent="0.2">
      <c r="H35" s="3"/>
      <c r="J35" s="4"/>
    </row>
    <row r="36" spans="3:10" x14ac:dyDescent="0.2">
      <c r="C36" t="s">
        <v>41</v>
      </c>
      <c r="D36" s="9"/>
      <c r="E36" s="1"/>
      <c r="F36" s="10"/>
      <c r="G36" s="1" t="s">
        <v>11</v>
      </c>
      <c r="H36" s="3"/>
      <c r="J36" s="4"/>
    </row>
    <row r="37" spans="3:10" x14ac:dyDescent="0.2">
      <c r="H37" s="3"/>
      <c r="J37" s="4"/>
    </row>
    <row r="41" spans="3:10" x14ac:dyDescent="0.2">
      <c r="C41" t="s">
        <v>41</v>
      </c>
      <c r="D41" s="1" t="s">
        <v>42</v>
      </c>
    </row>
    <row r="42" spans="3:10" x14ac:dyDescent="0.2">
      <c r="D42" s="1" t="s">
        <v>43</v>
      </c>
    </row>
    <row r="43" spans="3:10" x14ac:dyDescent="0.2">
      <c r="D43" s="1" t="s">
        <v>44</v>
      </c>
    </row>
    <row r="46" spans="3:10" x14ac:dyDescent="0.2">
      <c r="D46" s="1" t="s">
        <v>42</v>
      </c>
    </row>
    <row r="47" spans="3:10" x14ac:dyDescent="0.2">
      <c r="D47" s="1" t="s">
        <v>43</v>
      </c>
    </row>
    <row r="48" spans="3:10" x14ac:dyDescent="0.2">
      <c r="D48" s="1" t="s">
        <v>44</v>
      </c>
    </row>
    <row r="50" spans="2:9" x14ac:dyDescent="0.2">
      <c r="C50" s="39" t="s">
        <v>45</v>
      </c>
      <c r="D50" s="39">
        <v>3</v>
      </c>
      <c r="E50" s="39">
        <v>4</v>
      </c>
      <c r="F50" s="39">
        <v>5</v>
      </c>
    </row>
    <row r="51" spans="2:9" x14ac:dyDescent="0.2">
      <c r="C51" t="s">
        <v>41</v>
      </c>
      <c r="D51" s="3"/>
      <c r="F51" s="4"/>
    </row>
    <row r="52" spans="2:9" x14ac:dyDescent="0.2">
      <c r="H52" s="53"/>
      <c r="I52" s="53"/>
    </row>
    <row r="53" spans="2:9" x14ac:dyDescent="0.2">
      <c r="C53" s="52"/>
      <c r="D53" s="52"/>
      <c r="E53" s="52"/>
      <c r="F53" s="52"/>
      <c r="G53" s="52"/>
      <c r="H53" s="53"/>
      <c r="I53" s="53"/>
    </row>
    <row r="54" spans="2:9" x14ac:dyDescent="0.2">
      <c r="C54" s="52"/>
      <c r="D54" s="52"/>
      <c r="E54" s="52"/>
      <c r="F54" s="52"/>
      <c r="G54" s="52"/>
      <c r="H54" s="53"/>
      <c r="I54" s="53"/>
    </row>
    <row r="55" spans="2:9" x14ac:dyDescent="0.2">
      <c r="C55" s="52"/>
      <c r="D55" s="52"/>
      <c r="E55" s="52"/>
      <c r="F55" s="52"/>
      <c r="G55" s="52"/>
      <c r="H55" s="53"/>
      <c r="I55" s="53"/>
    </row>
    <row r="56" spans="2:9" x14ac:dyDescent="0.2">
      <c r="H56" s="53"/>
      <c r="I56" s="53"/>
    </row>
    <row r="57" spans="2:9" x14ac:dyDescent="0.2">
      <c r="B57" t="s">
        <v>46</v>
      </c>
    </row>
    <row r="68" spans="15:28" x14ac:dyDescent="0.2">
      <c r="AA68" t="s">
        <v>47</v>
      </c>
      <c r="AB68" s="40">
        <v>200</v>
      </c>
    </row>
    <row r="69" spans="15:28" x14ac:dyDescent="0.2">
      <c r="AA69" t="s">
        <v>48</v>
      </c>
      <c r="AB69" s="40">
        <v>5</v>
      </c>
    </row>
    <row r="70" spans="15:28" x14ac:dyDescent="0.2">
      <c r="AA70" t="s">
        <v>49</v>
      </c>
      <c r="AB70" s="40">
        <v>20</v>
      </c>
    </row>
    <row r="72" spans="15:28" x14ac:dyDescent="0.2">
      <c r="O72" s="14" t="s">
        <v>67</v>
      </c>
      <c r="V72" s="5">
        <v>0.2</v>
      </c>
      <c r="Y72" s="41" t="s">
        <v>68</v>
      </c>
    </row>
    <row r="73" spans="15:28" x14ac:dyDescent="0.2">
      <c r="V73" t="s">
        <v>77</v>
      </c>
    </row>
    <row r="74" spans="15:28" x14ac:dyDescent="0.2">
      <c r="Y74" s="40">
        <f>SUM(R85,V75)</f>
        <v>0</v>
      </c>
    </row>
    <row r="75" spans="15:28" x14ac:dyDescent="0.2">
      <c r="V75" s="43">
        <v>0</v>
      </c>
      <c r="W75" s="40">
        <f>Y74</f>
        <v>0</v>
      </c>
    </row>
    <row r="77" spans="15:28" x14ac:dyDescent="0.2">
      <c r="V77" s="5">
        <v>0.2</v>
      </c>
    </row>
    <row r="78" spans="15:28" x14ac:dyDescent="0.2">
      <c r="V78" t="s">
        <v>76</v>
      </c>
    </row>
    <row r="79" spans="15:28" x14ac:dyDescent="0.2">
      <c r="Y79" s="40">
        <f>SUM(R85,V80)</f>
        <v>0</v>
      </c>
    </row>
    <row r="80" spans="15:28" x14ac:dyDescent="0.2">
      <c r="V80" s="43">
        <v>0</v>
      </c>
      <c r="W80" s="40">
        <f>Y79</f>
        <v>0</v>
      </c>
    </row>
    <row r="82" spans="18:28" x14ac:dyDescent="0.2">
      <c r="R82" s="5">
        <v>0.34</v>
      </c>
      <c r="V82" s="5">
        <v>0.2</v>
      </c>
    </row>
    <row r="83" spans="18:28" x14ac:dyDescent="0.2">
      <c r="R83" t="s">
        <v>70</v>
      </c>
      <c r="V83" t="s">
        <v>75</v>
      </c>
    </row>
    <row r="84" spans="18:28" x14ac:dyDescent="0.2">
      <c r="Y84" s="40">
        <f>SUM(R85,V85)</f>
        <v>0</v>
      </c>
    </row>
    <row r="85" spans="18:28" x14ac:dyDescent="0.2">
      <c r="R85" s="5">
        <v>0</v>
      </c>
      <c r="S85">
        <f>IF(ABS(1-(V72+V77+V82+V87+V92))&lt;=0.00001,V72*W75+V77*W80+V82*W85+V87*W90+V92*W95,NA())</f>
        <v>0</v>
      </c>
      <c r="V85" s="43">
        <v>0</v>
      </c>
      <c r="W85" s="40">
        <f>Y84</f>
        <v>0</v>
      </c>
    </row>
    <row r="87" spans="18:28" x14ac:dyDescent="0.2">
      <c r="V87" s="5">
        <v>0.2</v>
      </c>
    </row>
    <row r="88" spans="18:28" x14ac:dyDescent="0.2">
      <c r="V88" t="s">
        <v>74</v>
      </c>
    </row>
    <row r="89" spans="18:28" x14ac:dyDescent="0.2">
      <c r="Y89" s="40">
        <f>SUM(R85,V90)</f>
        <v>0</v>
      </c>
    </row>
    <row r="90" spans="18:28" x14ac:dyDescent="0.2">
      <c r="V90" s="43">
        <v>0</v>
      </c>
      <c r="W90" s="40">
        <f>Y89</f>
        <v>0</v>
      </c>
    </row>
    <row r="92" spans="18:28" x14ac:dyDescent="0.2">
      <c r="V92" s="5">
        <v>0.2</v>
      </c>
    </row>
    <row r="93" spans="18:28" x14ac:dyDescent="0.2">
      <c r="V93" t="s">
        <v>73</v>
      </c>
    </row>
    <row r="94" spans="18:28" x14ac:dyDescent="0.2">
      <c r="Y94" s="40">
        <f>SUM(R85,V95)</f>
        <v>0</v>
      </c>
    </row>
    <row r="95" spans="18:28" x14ac:dyDescent="0.2">
      <c r="V95" s="43">
        <v>0</v>
      </c>
      <c r="W95" s="40">
        <f>Y94</f>
        <v>0</v>
      </c>
      <c r="AA95" t="s">
        <v>47</v>
      </c>
      <c r="AB95" s="40">
        <v>200</v>
      </c>
    </row>
    <row r="96" spans="18:28" x14ac:dyDescent="0.2">
      <c r="AA96" t="s">
        <v>48</v>
      </c>
      <c r="AB96" s="40">
        <v>5</v>
      </c>
    </row>
    <row r="97" spans="14:28" x14ac:dyDescent="0.2">
      <c r="V97" s="5">
        <v>0.2</v>
      </c>
      <c r="AA97" t="s">
        <v>49</v>
      </c>
      <c r="AB97" s="40">
        <v>20</v>
      </c>
    </row>
    <row r="98" spans="14:28" x14ac:dyDescent="0.2">
      <c r="V98" t="s">
        <v>77</v>
      </c>
    </row>
    <row r="99" spans="14:28" x14ac:dyDescent="0.2">
      <c r="Y99" s="40">
        <f>SUM(R110,V100)</f>
        <v>0</v>
      </c>
    </row>
    <row r="100" spans="14:28" x14ac:dyDescent="0.2">
      <c r="V100" s="43">
        <v>0</v>
      </c>
      <c r="W100" s="40">
        <f>Y99</f>
        <v>0</v>
      </c>
    </row>
    <row r="102" spans="14:28" x14ac:dyDescent="0.2">
      <c r="V102" s="5">
        <v>0.2</v>
      </c>
    </row>
    <row r="103" spans="14:28" x14ac:dyDescent="0.2">
      <c r="V103" t="s">
        <v>76</v>
      </c>
    </row>
    <row r="104" spans="14:28" x14ac:dyDescent="0.2">
      <c r="Y104" s="40">
        <f>SUM(R110,V105)</f>
        <v>0</v>
      </c>
    </row>
    <row r="105" spans="14:28" x14ac:dyDescent="0.2">
      <c r="V105" s="43">
        <v>0</v>
      </c>
      <c r="W105" s="40">
        <f>Y104</f>
        <v>0</v>
      </c>
    </row>
    <row r="107" spans="14:28" x14ac:dyDescent="0.2">
      <c r="R107" s="5">
        <v>0.33</v>
      </c>
      <c r="V107" s="5">
        <v>0.2</v>
      </c>
    </row>
    <row r="108" spans="14:28" x14ac:dyDescent="0.2">
      <c r="O108" s="42"/>
      <c r="R108" t="s">
        <v>71</v>
      </c>
      <c r="V108" t="s">
        <v>75</v>
      </c>
    </row>
    <row r="109" spans="14:28" x14ac:dyDescent="0.2">
      <c r="Y109" s="40">
        <f>SUM(R110,V110)</f>
        <v>0</v>
      </c>
    </row>
    <row r="110" spans="14:28" x14ac:dyDescent="0.2">
      <c r="N110" s="44" t="s">
        <v>78</v>
      </c>
      <c r="O110" s="45">
        <f>IF(ABS(1-(R82+R107+R132))&lt;=0.00001,R82*S85+R107*S110+R132*S135,NA())</f>
        <v>0</v>
      </c>
      <c r="R110" s="5">
        <v>0</v>
      </c>
      <c r="S110">
        <f>IF(ABS(1-(V97+V102+V107+V112+V117))&lt;=0.00001,V97*W100+V102*W105+V107*W110+V112*W115+V117*W120,NA())</f>
        <v>0</v>
      </c>
      <c r="V110" s="43">
        <v>0</v>
      </c>
      <c r="W110" s="40">
        <f>Y109</f>
        <v>0</v>
      </c>
    </row>
    <row r="112" spans="14:28" x14ac:dyDescent="0.2">
      <c r="V112" s="5">
        <v>0.2</v>
      </c>
    </row>
    <row r="113" spans="22:28" x14ac:dyDescent="0.2">
      <c r="V113" t="s">
        <v>74</v>
      </c>
    </row>
    <row r="114" spans="22:28" x14ac:dyDescent="0.2">
      <c r="Y114" s="40">
        <f>SUM(R110,V115)</f>
        <v>0</v>
      </c>
    </row>
    <row r="115" spans="22:28" x14ac:dyDescent="0.2">
      <c r="V115" s="43">
        <v>0</v>
      </c>
      <c r="W115" s="40">
        <f>Y114</f>
        <v>0</v>
      </c>
    </row>
    <row r="117" spans="22:28" x14ac:dyDescent="0.2">
      <c r="V117" s="5">
        <v>0.2</v>
      </c>
    </row>
    <row r="118" spans="22:28" x14ac:dyDescent="0.2">
      <c r="V118" t="s">
        <v>73</v>
      </c>
    </row>
    <row r="119" spans="22:28" x14ac:dyDescent="0.2">
      <c r="Y119" s="40">
        <f>SUM(R110,V120)</f>
        <v>0</v>
      </c>
    </row>
    <row r="120" spans="22:28" x14ac:dyDescent="0.2">
      <c r="V120" s="43">
        <v>0</v>
      </c>
      <c r="W120" s="40">
        <f>Y119</f>
        <v>0</v>
      </c>
    </row>
    <row r="121" spans="22:28" x14ac:dyDescent="0.2">
      <c r="AA121" t="s">
        <v>47</v>
      </c>
      <c r="AB121" s="40">
        <v>200</v>
      </c>
    </row>
    <row r="122" spans="22:28" x14ac:dyDescent="0.2">
      <c r="V122" s="5">
        <v>0.2</v>
      </c>
      <c r="AA122" t="s">
        <v>48</v>
      </c>
      <c r="AB122" s="40">
        <v>5</v>
      </c>
    </row>
    <row r="123" spans="22:28" x14ac:dyDescent="0.2">
      <c r="V123" t="s">
        <v>77</v>
      </c>
      <c r="AA123" t="s">
        <v>49</v>
      </c>
      <c r="AB123" s="40">
        <v>20</v>
      </c>
    </row>
    <row r="124" spans="22:28" x14ac:dyDescent="0.2">
      <c r="Y124" s="40">
        <f>SUM(R135,V125)</f>
        <v>0</v>
      </c>
    </row>
    <row r="125" spans="22:28" x14ac:dyDescent="0.2">
      <c r="V125" s="43">
        <v>0</v>
      </c>
      <c r="W125" s="40">
        <f>Y124</f>
        <v>0</v>
      </c>
    </row>
    <row r="127" spans="22:28" x14ac:dyDescent="0.2">
      <c r="V127" s="5">
        <v>0.2</v>
      </c>
    </row>
    <row r="128" spans="22:28" x14ac:dyDescent="0.2">
      <c r="V128" t="s">
        <v>76</v>
      </c>
    </row>
    <row r="129" spans="18:25" x14ac:dyDescent="0.2">
      <c r="Y129" s="40">
        <f>SUM(R135,V130)</f>
        <v>0</v>
      </c>
    </row>
    <row r="130" spans="18:25" x14ac:dyDescent="0.2">
      <c r="V130" s="43">
        <v>0</v>
      </c>
      <c r="W130" s="40">
        <f>Y129</f>
        <v>0</v>
      </c>
    </row>
    <row r="132" spans="18:25" x14ac:dyDescent="0.2">
      <c r="R132" s="5">
        <v>0.33</v>
      </c>
      <c r="V132" s="5">
        <v>0.2</v>
      </c>
    </row>
    <row r="133" spans="18:25" x14ac:dyDescent="0.2">
      <c r="R133" t="s">
        <v>72</v>
      </c>
      <c r="V133" t="s">
        <v>75</v>
      </c>
    </row>
    <row r="134" spans="18:25" x14ac:dyDescent="0.2">
      <c r="Y134" s="40">
        <f>SUM(R135,V135)</f>
        <v>0</v>
      </c>
    </row>
    <row r="135" spans="18:25" x14ac:dyDescent="0.2">
      <c r="R135" s="5">
        <v>0</v>
      </c>
      <c r="S135">
        <f>IF(ABS(1-(V122+V127+V132+V137+V142))&lt;=0.00001,V122*W125+V127*W130+V132*W135+V137*W140+V142*W145,NA())</f>
        <v>0</v>
      </c>
      <c r="V135" s="43">
        <v>0</v>
      </c>
      <c r="W135" s="40">
        <f>Y134</f>
        <v>0</v>
      </c>
    </row>
    <row r="137" spans="18:25" x14ac:dyDescent="0.2">
      <c r="V137" s="5">
        <v>0.2</v>
      </c>
    </row>
    <row r="138" spans="18:25" x14ac:dyDescent="0.2">
      <c r="V138" t="s">
        <v>74</v>
      </c>
    </row>
    <row r="139" spans="18:25" x14ac:dyDescent="0.2">
      <c r="Y139" s="40">
        <f>SUM(R135,V140)</f>
        <v>0</v>
      </c>
    </row>
    <row r="140" spans="18:25" x14ac:dyDescent="0.2">
      <c r="V140" s="43">
        <v>0</v>
      </c>
      <c r="W140" s="40">
        <f>Y139</f>
        <v>0</v>
      </c>
    </row>
    <row r="142" spans="18:25" x14ac:dyDescent="0.2">
      <c r="V142" s="5">
        <v>0.2</v>
      </c>
    </row>
    <row r="143" spans="18:25" x14ac:dyDescent="0.2">
      <c r="V143" t="s">
        <v>73</v>
      </c>
    </row>
    <row r="144" spans="18:25" x14ac:dyDescent="0.2">
      <c r="Y144" s="40">
        <f>SUM(R135,V145)</f>
        <v>0</v>
      </c>
    </row>
    <row r="145" spans="2:23" x14ac:dyDescent="0.2">
      <c r="V145" s="43">
        <v>0</v>
      </c>
      <c r="W145" s="40">
        <f>Y144</f>
        <v>0</v>
      </c>
    </row>
    <row r="149" spans="2:23" x14ac:dyDescent="0.2">
      <c r="B149" t="s">
        <v>85</v>
      </c>
    </row>
    <row r="151" spans="2:23" x14ac:dyDescent="0.2">
      <c r="B151" s="1" t="s">
        <v>82</v>
      </c>
      <c r="C151" s="1" t="s">
        <v>79</v>
      </c>
      <c r="D151" s="38" t="e">
        <f>1/D51</f>
        <v>#DIV/0!</v>
      </c>
    </row>
    <row r="152" spans="2:23" x14ac:dyDescent="0.2">
      <c r="B152" s="1" t="s">
        <v>83</v>
      </c>
      <c r="C152" s="1" t="s">
        <v>80</v>
      </c>
      <c r="D152" s="38" t="e">
        <f>1/E51</f>
        <v>#DIV/0!</v>
      </c>
    </row>
    <row r="153" spans="2:23" x14ac:dyDescent="0.2">
      <c r="B153" s="1" t="s">
        <v>84</v>
      </c>
      <c r="C153" s="1" t="s">
        <v>81</v>
      </c>
      <c r="D153" s="38" t="e">
        <f>1/F51</f>
        <v>#DIV/0!</v>
      </c>
    </row>
    <row r="155" spans="2:23" ht="16" customHeight="1" x14ac:dyDescent="0.2">
      <c r="B155" s="47" t="s">
        <v>86</v>
      </c>
      <c r="C155" s="47"/>
      <c r="D155" s="47"/>
      <c r="E155" s="47"/>
      <c r="F155" s="47"/>
      <c r="G155" s="47"/>
      <c r="H155" s="47"/>
      <c r="I155" s="47"/>
    </row>
    <row r="156" spans="2:23" x14ac:dyDescent="0.2">
      <c r="B156" s="47"/>
      <c r="C156" s="47"/>
      <c r="D156" s="47"/>
      <c r="E156" s="47"/>
      <c r="F156" s="47"/>
      <c r="G156" s="47"/>
      <c r="H156" s="47"/>
      <c r="I156" s="47"/>
    </row>
    <row r="157" spans="2:23" x14ac:dyDescent="0.2">
      <c r="B157" s="47"/>
      <c r="C157" s="47"/>
      <c r="D157" s="47"/>
      <c r="E157" s="47"/>
      <c r="F157" s="47"/>
      <c r="G157" s="47"/>
      <c r="H157" s="47"/>
      <c r="I157" s="47"/>
    </row>
    <row r="158" spans="2:23" x14ac:dyDescent="0.2">
      <c r="B158" s="47"/>
      <c r="C158" s="47"/>
      <c r="D158" s="47"/>
      <c r="E158" s="47"/>
      <c r="F158" s="47"/>
      <c r="G158" s="47"/>
      <c r="H158" s="47"/>
      <c r="I158" s="47"/>
    </row>
    <row r="159" spans="2:23" x14ac:dyDescent="0.2">
      <c r="B159" s="47"/>
      <c r="C159" s="47"/>
      <c r="D159" s="47"/>
      <c r="E159" s="47"/>
      <c r="F159" s="47"/>
      <c r="G159" s="47"/>
      <c r="H159" s="47"/>
      <c r="I159" s="47"/>
    </row>
    <row r="160" spans="2:23" x14ac:dyDescent="0.2">
      <c r="B160" s="47"/>
      <c r="C160" s="47"/>
      <c r="D160" s="47"/>
      <c r="E160" s="47"/>
      <c r="F160" s="47"/>
      <c r="G160" s="47"/>
      <c r="H160" s="47"/>
      <c r="I160" s="47"/>
    </row>
    <row r="999" spans="189:204" x14ac:dyDescent="0.2">
      <c r="GH999" t="s">
        <v>50</v>
      </c>
      <c r="GI999" t="s">
        <v>51</v>
      </c>
      <c r="GJ999" t="s">
        <v>52</v>
      </c>
      <c r="GK999" t="s">
        <v>53</v>
      </c>
      <c r="GL999" t="s">
        <v>54</v>
      </c>
      <c r="GM999" t="s">
        <v>55</v>
      </c>
      <c r="GN999" t="s">
        <v>56</v>
      </c>
      <c r="GO999" t="s">
        <v>57</v>
      </c>
      <c r="GP999" t="s">
        <v>58</v>
      </c>
      <c r="GQ999" t="s">
        <v>59</v>
      </c>
      <c r="GR999" t="s">
        <v>60</v>
      </c>
      <c r="GS999" t="s">
        <v>61</v>
      </c>
      <c r="GT999" t="s">
        <v>62</v>
      </c>
      <c r="GU999" t="s">
        <v>63</v>
      </c>
      <c r="GV999" t="s">
        <v>64</v>
      </c>
    </row>
    <row r="1000" spans="189:204" x14ac:dyDescent="0.2">
      <c r="GG1000">
        <v>0</v>
      </c>
      <c r="GH1000">
        <v>0</v>
      </c>
      <c r="GI1000" t="s">
        <v>65</v>
      </c>
      <c r="GJ1000">
        <v>0</v>
      </c>
      <c r="GK1000">
        <v>0</v>
      </c>
      <c r="GL1000">
        <v>0</v>
      </c>
      <c r="GM1000" t="s">
        <v>69</v>
      </c>
      <c r="GN1000">
        <v>3</v>
      </c>
      <c r="GO1000">
        <v>1</v>
      </c>
      <c r="GP1000">
        <v>2</v>
      </c>
      <c r="GQ1000">
        <v>3</v>
      </c>
      <c r="GR1000">
        <v>0</v>
      </c>
      <c r="GS1000">
        <v>0</v>
      </c>
      <c r="GT1000">
        <v>37</v>
      </c>
      <c r="GU1000">
        <v>1</v>
      </c>
      <c r="GV1000" t="b">
        <v>1</v>
      </c>
    </row>
    <row r="1001" spans="189:204" x14ac:dyDescent="0.2">
      <c r="GG1001">
        <v>0</v>
      </c>
      <c r="GH1001">
        <v>1</v>
      </c>
      <c r="GL1001">
        <v>0</v>
      </c>
      <c r="GM1001" t="s">
        <v>69</v>
      </c>
      <c r="GN1001">
        <v>5</v>
      </c>
      <c r="GO1001">
        <v>4</v>
      </c>
      <c r="GP1001">
        <v>5</v>
      </c>
      <c r="GQ1001">
        <v>6</v>
      </c>
      <c r="GR1001">
        <v>7</v>
      </c>
      <c r="GS1001">
        <v>8</v>
      </c>
      <c r="GT1001">
        <v>12</v>
      </c>
      <c r="GU1001">
        <v>5</v>
      </c>
      <c r="GV1001" t="b">
        <v>1</v>
      </c>
    </row>
    <row r="1002" spans="189:204" x14ac:dyDescent="0.2">
      <c r="GG1002">
        <v>3</v>
      </c>
      <c r="GH1002">
        <v>2</v>
      </c>
      <c r="GL1002">
        <v>0</v>
      </c>
      <c r="GM1002" t="s">
        <v>69</v>
      </c>
      <c r="GN1002">
        <v>5</v>
      </c>
      <c r="GO1002">
        <v>9</v>
      </c>
      <c r="GP1002">
        <v>10</v>
      </c>
      <c r="GQ1002">
        <v>11</v>
      </c>
      <c r="GR1002">
        <v>12</v>
      </c>
      <c r="GS1002">
        <v>13</v>
      </c>
      <c r="GT1002">
        <v>37</v>
      </c>
      <c r="GU1002">
        <v>5</v>
      </c>
      <c r="GV1002" t="b">
        <v>1</v>
      </c>
    </row>
    <row r="1003" spans="189:204" x14ac:dyDescent="0.2">
      <c r="GG1003">
        <v>0</v>
      </c>
      <c r="GH1003">
        <v>3</v>
      </c>
      <c r="GL1003">
        <v>0</v>
      </c>
      <c r="GM1003" t="s">
        <v>69</v>
      </c>
      <c r="GN1003">
        <v>5</v>
      </c>
      <c r="GO1003">
        <v>14</v>
      </c>
      <c r="GP1003">
        <v>15</v>
      </c>
      <c r="GQ1003">
        <v>16</v>
      </c>
      <c r="GR1003">
        <v>17</v>
      </c>
      <c r="GS1003">
        <v>18</v>
      </c>
      <c r="GT1003">
        <v>62</v>
      </c>
      <c r="GU1003">
        <v>5</v>
      </c>
      <c r="GV1003" t="b">
        <v>1</v>
      </c>
    </row>
    <row r="1004" spans="189:204" x14ac:dyDescent="0.2">
      <c r="GG1004">
        <v>0</v>
      </c>
      <c r="GH1004">
        <v>4</v>
      </c>
      <c r="GL1004">
        <v>1</v>
      </c>
      <c r="GM1004" t="s">
        <v>66</v>
      </c>
      <c r="GN1004">
        <v>0</v>
      </c>
      <c r="GO1004">
        <v>0</v>
      </c>
      <c r="GP1004">
        <v>0</v>
      </c>
      <c r="GQ1004">
        <v>0</v>
      </c>
      <c r="GR1004">
        <v>0</v>
      </c>
      <c r="GS1004">
        <v>0</v>
      </c>
      <c r="GT1004">
        <v>2</v>
      </c>
      <c r="GU1004">
        <v>9</v>
      </c>
      <c r="GV1004" t="b">
        <v>1</v>
      </c>
    </row>
    <row r="1005" spans="189:204" x14ac:dyDescent="0.2">
      <c r="GG1005">
        <v>0</v>
      </c>
      <c r="GH1005">
        <v>5</v>
      </c>
      <c r="GL1005">
        <v>1</v>
      </c>
      <c r="GM1005" t="s">
        <v>66</v>
      </c>
      <c r="GN1005">
        <v>0</v>
      </c>
      <c r="GO1005">
        <v>0</v>
      </c>
      <c r="GP1005">
        <v>0</v>
      </c>
      <c r="GQ1005">
        <v>0</v>
      </c>
      <c r="GR1005">
        <v>0</v>
      </c>
      <c r="GS1005">
        <v>0</v>
      </c>
      <c r="GT1005">
        <v>7</v>
      </c>
      <c r="GU1005">
        <v>9</v>
      </c>
      <c r="GV1005" t="b">
        <v>1</v>
      </c>
    </row>
    <row r="1006" spans="189:204" x14ac:dyDescent="0.2">
      <c r="GG1006">
        <v>0</v>
      </c>
      <c r="GH1006">
        <v>6</v>
      </c>
      <c r="GL1006">
        <v>1</v>
      </c>
      <c r="GM1006" t="s">
        <v>66</v>
      </c>
      <c r="GN1006">
        <v>0</v>
      </c>
      <c r="GO1006">
        <v>0</v>
      </c>
      <c r="GP1006">
        <v>0</v>
      </c>
      <c r="GQ1006">
        <v>0</v>
      </c>
      <c r="GR1006">
        <v>0</v>
      </c>
      <c r="GS1006">
        <v>0</v>
      </c>
      <c r="GT1006">
        <v>12</v>
      </c>
      <c r="GU1006">
        <v>9</v>
      </c>
      <c r="GV1006" t="b">
        <v>1</v>
      </c>
    </row>
    <row r="1007" spans="189:204" x14ac:dyDescent="0.2">
      <c r="GG1007">
        <v>0</v>
      </c>
      <c r="GH1007">
        <v>7</v>
      </c>
      <c r="GL1007">
        <v>1</v>
      </c>
      <c r="GM1007" t="s">
        <v>66</v>
      </c>
      <c r="GN1007">
        <v>0</v>
      </c>
      <c r="GO1007">
        <v>0</v>
      </c>
      <c r="GP1007">
        <v>0</v>
      </c>
      <c r="GQ1007">
        <v>0</v>
      </c>
      <c r="GR1007">
        <v>0</v>
      </c>
      <c r="GS1007">
        <v>0</v>
      </c>
      <c r="GT1007">
        <v>17</v>
      </c>
      <c r="GU1007">
        <v>9</v>
      </c>
      <c r="GV1007" t="b">
        <v>1</v>
      </c>
    </row>
    <row r="1008" spans="189:204" x14ac:dyDescent="0.2">
      <c r="GG1008">
        <v>0</v>
      </c>
      <c r="GH1008">
        <v>8</v>
      </c>
      <c r="GL1008">
        <v>1</v>
      </c>
      <c r="GM1008" t="s">
        <v>66</v>
      </c>
      <c r="GN1008">
        <v>0</v>
      </c>
      <c r="GO1008">
        <v>0</v>
      </c>
      <c r="GP1008">
        <v>0</v>
      </c>
      <c r="GQ1008">
        <v>0</v>
      </c>
      <c r="GR1008">
        <v>0</v>
      </c>
      <c r="GS1008">
        <v>0</v>
      </c>
      <c r="GT1008">
        <v>22</v>
      </c>
      <c r="GU1008">
        <v>9</v>
      </c>
      <c r="GV1008" t="b">
        <v>1</v>
      </c>
    </row>
    <row r="1009" spans="189:204" x14ac:dyDescent="0.2">
      <c r="GG1009">
        <v>14</v>
      </c>
      <c r="GH1009">
        <v>9</v>
      </c>
      <c r="GL1009">
        <v>2</v>
      </c>
      <c r="GM1009" t="s">
        <v>66</v>
      </c>
      <c r="GN1009">
        <v>0</v>
      </c>
      <c r="GO1009">
        <v>0</v>
      </c>
      <c r="GP1009">
        <v>0</v>
      </c>
      <c r="GQ1009">
        <v>0</v>
      </c>
      <c r="GR1009">
        <v>0</v>
      </c>
      <c r="GS1009">
        <v>0</v>
      </c>
      <c r="GT1009">
        <v>27</v>
      </c>
      <c r="GU1009">
        <v>9</v>
      </c>
      <c r="GV1009" t="b">
        <v>1</v>
      </c>
    </row>
    <row r="1010" spans="189:204" x14ac:dyDescent="0.2">
      <c r="GG1010">
        <v>15</v>
      </c>
      <c r="GH1010">
        <v>10</v>
      </c>
      <c r="GL1010">
        <v>2</v>
      </c>
      <c r="GM1010" t="s">
        <v>66</v>
      </c>
      <c r="GN1010">
        <v>0</v>
      </c>
      <c r="GO1010">
        <v>0</v>
      </c>
      <c r="GP1010">
        <v>0</v>
      </c>
      <c r="GQ1010">
        <v>0</v>
      </c>
      <c r="GR1010">
        <v>0</v>
      </c>
      <c r="GS1010">
        <v>0</v>
      </c>
      <c r="GT1010">
        <v>32</v>
      </c>
      <c r="GU1010">
        <v>9</v>
      </c>
      <c r="GV1010" t="b">
        <v>1</v>
      </c>
    </row>
    <row r="1011" spans="189:204" x14ac:dyDescent="0.2">
      <c r="GG1011">
        <v>16</v>
      </c>
      <c r="GH1011">
        <v>11</v>
      </c>
      <c r="GL1011">
        <v>2</v>
      </c>
      <c r="GM1011" t="s">
        <v>66</v>
      </c>
      <c r="GN1011">
        <v>0</v>
      </c>
      <c r="GO1011">
        <v>0</v>
      </c>
      <c r="GP1011">
        <v>0</v>
      </c>
      <c r="GQ1011">
        <v>0</v>
      </c>
      <c r="GR1011">
        <v>0</v>
      </c>
      <c r="GS1011">
        <v>0</v>
      </c>
      <c r="GT1011">
        <v>37</v>
      </c>
      <c r="GU1011">
        <v>9</v>
      </c>
      <c r="GV1011" t="b">
        <v>1</v>
      </c>
    </row>
    <row r="1012" spans="189:204" x14ac:dyDescent="0.2">
      <c r="GG1012">
        <v>17</v>
      </c>
      <c r="GH1012">
        <v>12</v>
      </c>
      <c r="GL1012">
        <v>2</v>
      </c>
      <c r="GM1012" t="s">
        <v>66</v>
      </c>
      <c r="GN1012">
        <v>0</v>
      </c>
      <c r="GO1012">
        <v>0</v>
      </c>
      <c r="GP1012">
        <v>0</v>
      </c>
      <c r="GQ1012">
        <v>0</v>
      </c>
      <c r="GR1012">
        <v>0</v>
      </c>
      <c r="GS1012">
        <v>0</v>
      </c>
      <c r="GT1012">
        <v>42</v>
      </c>
      <c r="GU1012">
        <v>9</v>
      </c>
      <c r="GV1012" t="b">
        <v>1</v>
      </c>
    </row>
    <row r="1013" spans="189:204" x14ac:dyDescent="0.2">
      <c r="GG1013">
        <v>18</v>
      </c>
      <c r="GH1013">
        <v>13</v>
      </c>
      <c r="GL1013">
        <v>2</v>
      </c>
      <c r="GM1013" t="s">
        <v>66</v>
      </c>
      <c r="GN1013">
        <v>0</v>
      </c>
      <c r="GO1013">
        <v>0</v>
      </c>
      <c r="GP1013">
        <v>0</v>
      </c>
      <c r="GQ1013">
        <v>0</v>
      </c>
      <c r="GR1013">
        <v>0</v>
      </c>
      <c r="GS1013">
        <v>0</v>
      </c>
      <c r="GT1013">
        <v>47</v>
      </c>
      <c r="GU1013">
        <v>9</v>
      </c>
      <c r="GV1013" t="b">
        <v>1</v>
      </c>
    </row>
    <row r="1014" spans="189:204" x14ac:dyDescent="0.2">
      <c r="GH1014">
        <v>14</v>
      </c>
      <c r="GL1014">
        <v>3</v>
      </c>
      <c r="GM1014" t="s">
        <v>66</v>
      </c>
      <c r="GN1014">
        <v>0</v>
      </c>
      <c r="GO1014">
        <v>0</v>
      </c>
      <c r="GP1014">
        <v>0</v>
      </c>
      <c r="GQ1014">
        <v>0</v>
      </c>
      <c r="GR1014">
        <v>0</v>
      </c>
      <c r="GS1014">
        <v>0</v>
      </c>
      <c r="GT1014">
        <v>52</v>
      </c>
      <c r="GU1014">
        <v>9</v>
      </c>
      <c r="GV1014" t="b">
        <v>1</v>
      </c>
    </row>
    <row r="1015" spans="189:204" x14ac:dyDescent="0.2">
      <c r="GH1015">
        <v>15</v>
      </c>
      <c r="GL1015">
        <v>3</v>
      </c>
      <c r="GM1015" t="s">
        <v>66</v>
      </c>
      <c r="GN1015">
        <v>0</v>
      </c>
      <c r="GO1015">
        <v>0</v>
      </c>
      <c r="GP1015">
        <v>0</v>
      </c>
      <c r="GQ1015">
        <v>0</v>
      </c>
      <c r="GR1015">
        <v>0</v>
      </c>
      <c r="GS1015">
        <v>0</v>
      </c>
      <c r="GT1015">
        <v>57</v>
      </c>
      <c r="GU1015">
        <v>9</v>
      </c>
      <c r="GV1015" t="b">
        <v>1</v>
      </c>
    </row>
    <row r="1016" spans="189:204" x14ac:dyDescent="0.2">
      <c r="GH1016">
        <v>16</v>
      </c>
      <c r="GL1016">
        <v>3</v>
      </c>
      <c r="GM1016" t="s">
        <v>66</v>
      </c>
      <c r="GN1016">
        <v>0</v>
      </c>
      <c r="GO1016">
        <v>0</v>
      </c>
      <c r="GP1016">
        <v>0</v>
      </c>
      <c r="GQ1016">
        <v>0</v>
      </c>
      <c r="GR1016">
        <v>0</v>
      </c>
      <c r="GS1016">
        <v>0</v>
      </c>
      <c r="GT1016">
        <v>62</v>
      </c>
      <c r="GU1016">
        <v>9</v>
      </c>
      <c r="GV1016" t="b">
        <v>1</v>
      </c>
    </row>
    <row r="1017" spans="189:204" x14ac:dyDescent="0.2">
      <c r="GH1017">
        <v>17</v>
      </c>
      <c r="GL1017">
        <v>3</v>
      </c>
      <c r="GM1017" t="s">
        <v>66</v>
      </c>
      <c r="GN1017">
        <v>0</v>
      </c>
      <c r="GO1017">
        <v>0</v>
      </c>
      <c r="GP1017">
        <v>0</v>
      </c>
      <c r="GQ1017">
        <v>0</v>
      </c>
      <c r="GR1017">
        <v>0</v>
      </c>
      <c r="GS1017">
        <v>0</v>
      </c>
      <c r="GT1017">
        <v>67</v>
      </c>
      <c r="GU1017">
        <v>9</v>
      </c>
      <c r="GV1017" t="b">
        <v>1</v>
      </c>
    </row>
    <row r="1018" spans="189:204" x14ac:dyDescent="0.2">
      <c r="GH1018">
        <v>18</v>
      </c>
      <c r="GL1018">
        <v>3</v>
      </c>
      <c r="GM1018" t="s">
        <v>66</v>
      </c>
      <c r="GN1018">
        <v>0</v>
      </c>
      <c r="GO1018">
        <v>0</v>
      </c>
      <c r="GP1018">
        <v>0</v>
      </c>
      <c r="GQ1018">
        <v>0</v>
      </c>
      <c r="GR1018">
        <v>0</v>
      </c>
      <c r="GS1018">
        <v>0</v>
      </c>
      <c r="GT1018">
        <v>72</v>
      </c>
      <c r="GU1018">
        <v>9</v>
      </c>
      <c r="GV1018" t="b">
        <v>1</v>
      </c>
    </row>
  </sheetData>
  <mergeCells count="1">
    <mergeCell ref="B155:I160"/>
  </mergeCells>
  <pageMargins left="0.7" right="0.7" top="0.75" bottom="0.75" header="0.3" footer="0.3"/>
  <pageSetup orientation="portrait" r:id="rId1"/>
  <headerFooter>
    <oddFooter>&amp;L&amp;ETreePlan Student License, For Education Only&amp;Z&amp;Ewww.TreePlan.com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Juego dados</vt:lpstr>
      <vt:lpstr>Jardinero</vt:lpstr>
      <vt:lpstr>Tienda de PC</vt:lpstr>
      <vt:lpstr>'Tienda de PC'!TreeData</vt:lpstr>
      <vt:lpstr>'Tienda de PC'!TreeDiagBase</vt:lpstr>
      <vt:lpstr>'Tienda de PC'!TreeDiagram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Hernandez</dc:creator>
  <cp:lastModifiedBy>Enrique León</cp:lastModifiedBy>
  <dcterms:created xsi:type="dcterms:W3CDTF">2021-06-29T22:47:42Z</dcterms:created>
  <dcterms:modified xsi:type="dcterms:W3CDTF">2023-11-01T23:39:48Z</dcterms:modified>
</cp:coreProperties>
</file>