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nrique/Desktop/"/>
    </mc:Choice>
  </mc:AlternateContent>
  <xr:revisionPtr revIDLastSave="0" documentId="8_{2379BB4C-FA12-E345-8ED9-BC8629D2958A}" xr6:coauthVersionLast="47" xr6:coauthVersionMax="47" xr10:uidLastSave="{00000000-0000-0000-0000-000000000000}"/>
  <bookViews>
    <workbookView xWindow="6100" yWindow="1620" windowWidth="25600" windowHeight="18200" tabRatio="500" xr2:uid="{00000000-000D-0000-FFFF-FFFF00000000}"/>
  </bookViews>
  <sheets>
    <sheet name="Ejercicio R&amp;R" sheetId="1" r:id="rId1"/>
    <sheet name="Ejercicio Capacidad" sheetId="2" r:id="rId2"/>
    <sheet name="Capacidad por intervalos" sheetId="5" r:id="rId3"/>
    <sheet name="Ejercicio 6 sigma" sheetId="3" r:id="rId4"/>
  </sheets>
  <externalReferences>
    <externalReference r:id="rId5"/>
    <externalReference r:id="rId6"/>
    <externalReference r:id="rId7"/>
  </externalReferences>
  <definedNames>
    <definedName name="__123Graph_A" localSheetId="2" hidden="1">#REF!</definedName>
    <definedName name="__123Graph_A" hidden="1">#REF!</definedName>
    <definedName name="__123Graph_AFNTPOP" localSheetId="2" hidden="1">#REF!</definedName>
    <definedName name="__123Graph_AFNTPOP" hidden="1">#REF!</definedName>
    <definedName name="__123Graph_AFNTQUE" localSheetId="2" hidden="1">#REF!</definedName>
    <definedName name="__123Graph_AFNTQUE" hidden="1">#REF!</definedName>
    <definedName name="__123Graph_AMMS" hidden="1">#REF!</definedName>
    <definedName name="__123Graph_X" hidden="1">#REF!</definedName>
    <definedName name="__123Graph_XFNTPOP" hidden="1">#REF!</definedName>
    <definedName name="__123Graph_XFNTQUE" hidden="1">#REF!</definedName>
    <definedName name="__123Graph_XMMS" hidden="1">#REF!</definedName>
    <definedName name="MinimizeCosts">FALSE</definedName>
    <definedName name="TreeData" localSheetId="2">#REF!</definedName>
    <definedName name="TreeData">#REF!</definedName>
    <definedName name="TreeDiagBase" localSheetId="2">#REF!</definedName>
    <definedName name="TreeDiagBase">#REF!</definedName>
    <definedName name="TreeDiagram" localSheetId="2">#REF!</definedName>
    <definedName name="TreeDiagram">#REF!</definedName>
    <definedName name="unit">#REF!</definedName>
    <definedName name="unit." localSheetId="2">'[3]Primera pregunta'!$E$5</definedName>
    <definedName name="unit.">'[1]Primera pregunta'!$E$5</definedName>
    <definedName name="units" localSheetId="2">#REF!</definedName>
    <definedName name="units">#REF!</definedName>
    <definedName name="UseExpUtility">FALSE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5" l="1"/>
  <c r="D17" i="5"/>
  <c r="C17" i="5"/>
  <c r="C11" i="5"/>
  <c r="D16" i="5"/>
  <c r="C16" i="5"/>
  <c r="C10" i="5"/>
  <c r="D15" i="5"/>
  <c r="C15" i="5"/>
  <c r="C12" i="5"/>
</calcChain>
</file>

<file path=xl/sharedStrings.xml><?xml version="1.0" encoding="utf-8"?>
<sst xmlns="http://schemas.openxmlformats.org/spreadsheetml/2006/main" count="63" uniqueCount="49">
  <si>
    <t>Parte</t>
  </si>
  <si>
    <t>Operador B</t>
  </si>
  <si>
    <t>Operador A</t>
  </si>
  <si>
    <t>Operador C</t>
  </si>
  <si>
    <t>Muestra</t>
  </si>
  <si>
    <t>Peso de los Costales</t>
  </si>
  <si>
    <t>Sub Grupo</t>
  </si>
  <si>
    <t>Media</t>
  </si>
  <si>
    <t>Rango</t>
  </si>
  <si>
    <t>Muestra (n)</t>
  </si>
  <si>
    <t>Intervalos</t>
  </si>
  <si>
    <t>Especificación</t>
  </si>
  <si>
    <t>n4/D4</t>
  </si>
  <si>
    <t>LS</t>
  </si>
  <si>
    <t>n4/D3</t>
  </si>
  <si>
    <t>LSC</t>
  </si>
  <si>
    <t>LI</t>
  </si>
  <si>
    <t>Promedios</t>
  </si>
  <si>
    <t>X//</t>
  </si>
  <si>
    <t>n4/A2</t>
  </si>
  <si>
    <t>Rango//</t>
  </si>
  <si>
    <t>Desv. Estand</t>
  </si>
  <si>
    <t>n4/d2</t>
  </si>
  <si>
    <t>b)</t>
  </si>
  <si>
    <t>Zs=</t>
  </si>
  <si>
    <t>Zi=</t>
  </si>
  <si>
    <t>c)</t>
  </si>
  <si>
    <t>d)</t>
  </si>
  <si>
    <t>Calidad tres sigma=</t>
  </si>
  <si>
    <t>Ls=</t>
  </si>
  <si>
    <t>Li=</t>
  </si>
  <si>
    <t>e)</t>
  </si>
  <si>
    <t>Valor P</t>
  </si>
  <si>
    <t>P. Buenos</t>
  </si>
  <si>
    <t>Defectuosos</t>
  </si>
  <si>
    <t>PPM</t>
  </si>
  <si>
    <t>Nivel Sigma</t>
  </si>
  <si>
    <t>Zt Li</t>
  </si>
  <si>
    <t>Zt Ls</t>
  </si>
  <si>
    <t>Cp</t>
  </si>
  <si>
    <t>Cpk1</t>
  </si>
  <si>
    <t>Cpk2</t>
  </si>
  <si>
    <t>Cpm</t>
  </si>
  <si>
    <t>Cpk</t>
  </si>
  <si>
    <t>Tamaño de muestra</t>
  </si>
  <si>
    <t>Media muestral</t>
  </si>
  <si>
    <t>Desviación muestral</t>
  </si>
  <si>
    <t>Índices de Capacidad por Intervalo</t>
  </si>
  <si>
    <t>Índices de 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</si>
</sst>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General_)"/>
    <numFmt numFmtId="166" formatCode="0.0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5" fillId="0" borderId="1" xfId="5" applyFont="1" applyBorder="1" applyAlignment="1">
      <alignment horizontal="center"/>
    </xf>
    <xf numFmtId="165" fontId="4" fillId="0" borderId="0" xfId="5"/>
    <xf numFmtId="4" fontId="5" fillId="0" borderId="1" xfId="5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right"/>
    </xf>
    <xf numFmtId="166" fontId="0" fillId="0" borderId="0" xfId="0" applyNumberFormat="1"/>
    <xf numFmtId="0" fontId="11" fillId="0" borderId="0" xfId="0" applyFont="1" applyAlignment="1">
      <alignment horizontal="center"/>
    </xf>
    <xf numFmtId="0" fontId="0" fillId="0" borderId="2" xfId="0" applyBorder="1"/>
    <xf numFmtId="9" fontId="0" fillId="0" borderId="0" xfId="13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0" xfId="13" applyNumberFormat="1" applyFont="1"/>
    <xf numFmtId="0" fontId="0" fillId="0" borderId="6" xfId="0" applyBorder="1"/>
    <xf numFmtId="10" fontId="0" fillId="0" borderId="0" xfId="0" applyNumberFormat="1"/>
    <xf numFmtId="9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165" fontId="5" fillId="0" borderId="1" xfId="5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/>
    <xf numFmtId="0" fontId="0" fillId="0" borderId="21" xfId="0" applyBorder="1"/>
    <xf numFmtId="0" fontId="0" fillId="0" borderId="23" xfId="0" applyBorder="1"/>
    <xf numFmtId="166" fontId="0" fillId="0" borderId="0" xfId="0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</cellXfs>
  <cellStyles count="14">
    <cellStyle name="Comma 2" xfId="6" xr:uid="{00000000-0005-0000-0000-000000000000}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Millares 2" xfId="7" xr:uid="{00000000-0005-0000-0000-000005000000}"/>
    <cellStyle name="Normal" xfId="0" builtinId="0"/>
    <cellStyle name="Normal 2" xfId="5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Percent" xfId="13" builtinId="5"/>
    <cellStyle name="Porcentual 2" xfId="12" xr:uid="{00000000-0005-0000-0000-00000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Soluci&#243;n%20de%20Ex&#225;menes/Gerencia%20de%20Operaciones/Tercer%20Parcial%20b-II-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Enrique%20Leo&#769;/UCR/Docencia/Exa&#769;menes/Examenes%20de%20GC/Banco%20de%20preguntas/Tercer%20parcial/Banco%20de%20preguntas%20tercer%20parcial%20Calidad.xlsx" TargetMode="External"/><Relationship Id="rId1" Type="http://schemas.openxmlformats.org/officeDocument/2006/relationships/externalLinkPath" Target="/Volumes/Enrique%20Leo&#769;/UCR/Docencia/Exa&#769;menes/Examenes%20de%20GC/Banco%20de%20preguntas/Tercer%20parcial/Banco%20de%20preguntas%20tercer%20parcial%20Calid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a&#769;menes/Solucio&#769;n%20de%20Exa&#769;menes/Gerencia%20de%20Operaciones/Hasta%202019/Tercer%20Parcial%20b-II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mera pregunta"/>
      <sheetName val="Segunda pregunta"/>
      <sheetName val="Tercera pregunta"/>
      <sheetName val="Cuarta pregunta"/>
    </sheetNames>
    <sheetDataSet>
      <sheetData sheetId="0">
        <row r="5">
          <cell r="E5" t="str">
            <v>hour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MA"/>
      <sheetName val="2MA"/>
      <sheetName val="3MA"/>
      <sheetName val="4MA"/>
      <sheetName val="5MA"/>
      <sheetName val="6MA"/>
      <sheetName val="7MA"/>
      <sheetName val="8MA"/>
      <sheetName val="9MA"/>
      <sheetName val="10MA"/>
      <sheetName val="11MA"/>
      <sheetName val="12MA"/>
      <sheetName val="13MA"/>
      <sheetName val="14MA"/>
      <sheetName val="15MA"/>
      <sheetName val="16MA"/>
      <sheetName val="17MA"/>
      <sheetName val="18MA"/>
      <sheetName val="19MA"/>
      <sheetName val="20MA"/>
      <sheetName val="21MA"/>
      <sheetName val="22MA"/>
      <sheetName val="1CC"/>
      <sheetName val="2CC"/>
      <sheetName val="3CC"/>
      <sheetName val="4CC"/>
      <sheetName val="5CC"/>
      <sheetName val="6CC"/>
      <sheetName val="7CC"/>
      <sheetName val="8CC"/>
      <sheetName val="9CC"/>
      <sheetName val="10CC"/>
      <sheetName val="1AC"/>
      <sheetName val="2AC"/>
      <sheetName val="3AC"/>
      <sheetName val="4AC"/>
      <sheetName val="5AC"/>
      <sheetName val="6AC"/>
      <sheetName val="7AC"/>
      <sheetName val="8AC"/>
      <sheetName val="9AC"/>
      <sheetName val="1A"/>
      <sheetName val="2A"/>
      <sheetName val="3A"/>
      <sheetName val="4A"/>
      <sheetName val="5A"/>
      <sheetName val="6A"/>
      <sheetName val="7A"/>
      <sheetName val="8A"/>
      <sheetName val="9A"/>
      <sheetName val="10A"/>
      <sheetName val="1CL"/>
      <sheetName val="2CL"/>
      <sheetName val="3CL"/>
      <sheetName val="4CL"/>
      <sheetName val="5CL"/>
      <sheetName val="6CL"/>
      <sheetName val="7CL"/>
      <sheetName val="8CL"/>
      <sheetName val="9CL"/>
      <sheetName val="1PNP"/>
      <sheetName val="2PNP"/>
      <sheetName val="3PNP"/>
      <sheetName val="4PNP"/>
      <sheetName val="5PNP"/>
      <sheetName val="6PNP"/>
      <sheetName val="7PNP"/>
      <sheetName val="8PN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mera pregunta"/>
      <sheetName val="Segunda pregunta"/>
      <sheetName val="Tercera pregunta"/>
      <sheetName val="Cuarta pregunta"/>
    </sheetNames>
    <sheetDataSet>
      <sheetData sheetId="0">
        <row r="5">
          <cell r="E5" t="str">
            <v>hour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tabSelected="1" workbookViewId="0">
      <selection activeCell="B18" sqref="B18"/>
    </sheetView>
  </sheetViews>
  <sheetFormatPr baseColWidth="10" defaultRowHeight="16"/>
  <cols>
    <col min="3" max="8" width="10.83203125" style="2"/>
  </cols>
  <sheetData>
    <row r="2" spans="2:8" ht="17">
      <c r="B2" s="1" t="s">
        <v>0</v>
      </c>
      <c r="C2" s="30" t="s">
        <v>2</v>
      </c>
      <c r="D2" s="30"/>
      <c r="E2" s="30" t="s">
        <v>1</v>
      </c>
      <c r="F2" s="30"/>
      <c r="G2" s="30" t="s">
        <v>3</v>
      </c>
      <c r="H2" s="30"/>
    </row>
    <row r="3" spans="2:8">
      <c r="C3" s="2">
        <v>1</v>
      </c>
      <c r="D3" s="2">
        <v>2</v>
      </c>
      <c r="E3" s="2">
        <v>1</v>
      </c>
      <c r="F3" s="2">
        <v>2</v>
      </c>
      <c r="G3" s="2">
        <v>1</v>
      </c>
      <c r="H3" s="2">
        <v>2</v>
      </c>
    </row>
    <row r="4" spans="2:8">
      <c r="B4">
        <v>1</v>
      </c>
      <c r="C4" s="3">
        <v>36.200000000000003</v>
      </c>
      <c r="D4" s="3">
        <v>36.299999999999997</v>
      </c>
      <c r="E4" s="3">
        <v>35.799999999999997</v>
      </c>
      <c r="F4" s="3">
        <v>35</v>
      </c>
      <c r="G4" s="3">
        <v>36.1</v>
      </c>
      <c r="H4" s="3">
        <v>34.799999999999997</v>
      </c>
    </row>
    <row r="5" spans="2:8">
      <c r="B5">
        <v>2</v>
      </c>
      <c r="C5" s="3">
        <v>35.299999999999997</v>
      </c>
      <c r="D5" s="3">
        <v>35</v>
      </c>
      <c r="E5" s="3">
        <v>35.6</v>
      </c>
      <c r="F5" s="3">
        <v>35.1</v>
      </c>
      <c r="G5" s="3">
        <v>35.700000000000003</v>
      </c>
      <c r="H5" s="3">
        <v>34.700000000000003</v>
      </c>
    </row>
    <row r="6" spans="2:8">
      <c r="B6">
        <v>3</v>
      </c>
      <c r="C6" s="3">
        <v>30.8</v>
      </c>
      <c r="D6" s="3">
        <v>30.6</v>
      </c>
      <c r="E6" s="3">
        <v>30.4</v>
      </c>
      <c r="F6" s="3">
        <v>28.9</v>
      </c>
      <c r="G6" s="3">
        <v>30.2</v>
      </c>
      <c r="H6" s="3">
        <v>29.2</v>
      </c>
    </row>
    <row r="7" spans="2:8">
      <c r="B7">
        <v>4</v>
      </c>
      <c r="C7" s="3">
        <v>29.8</v>
      </c>
      <c r="D7" s="3">
        <v>29.6</v>
      </c>
      <c r="E7" s="3">
        <v>30.2</v>
      </c>
      <c r="F7" s="3">
        <v>29.9</v>
      </c>
      <c r="G7" s="3">
        <v>28.3</v>
      </c>
      <c r="H7" s="3">
        <v>30.1</v>
      </c>
    </row>
    <row r="8" spans="2:8">
      <c r="B8">
        <v>5</v>
      </c>
      <c r="C8" s="3">
        <v>32</v>
      </c>
      <c r="D8" s="3">
        <v>31.7</v>
      </c>
      <c r="E8" s="3">
        <v>31.1</v>
      </c>
      <c r="F8" s="3">
        <v>31.7</v>
      </c>
      <c r="G8" s="3">
        <v>30.1</v>
      </c>
      <c r="H8" s="3">
        <v>31.7</v>
      </c>
    </row>
    <row r="9" spans="2:8">
      <c r="B9">
        <v>6</v>
      </c>
      <c r="C9" s="3">
        <v>30.7</v>
      </c>
      <c r="D9" s="3">
        <v>29.7</v>
      </c>
      <c r="E9" s="3">
        <v>30.9</v>
      </c>
      <c r="F9" s="3">
        <v>30.4</v>
      </c>
      <c r="G9" s="3">
        <v>29.8</v>
      </c>
      <c r="H9" s="3">
        <v>29.5</v>
      </c>
    </row>
    <row r="10" spans="2:8">
      <c r="B10">
        <v>7</v>
      </c>
      <c r="C10" s="3">
        <v>33.4</v>
      </c>
      <c r="D10" s="3">
        <v>32.4</v>
      </c>
      <c r="E10" s="3">
        <v>32.9</v>
      </c>
      <c r="F10" s="3">
        <v>32.1</v>
      </c>
      <c r="G10" s="3">
        <v>33.4</v>
      </c>
      <c r="H10" s="3">
        <v>31.2</v>
      </c>
    </row>
    <row r="11" spans="2:8">
      <c r="B11">
        <v>8</v>
      </c>
      <c r="C11" s="3">
        <v>37.1</v>
      </c>
      <c r="D11" s="3">
        <v>36.5</v>
      </c>
      <c r="E11" s="3">
        <v>36.700000000000003</v>
      </c>
      <c r="F11" s="3">
        <v>36.200000000000003</v>
      </c>
      <c r="G11" s="3">
        <v>36</v>
      </c>
      <c r="H11" s="3">
        <v>35.5</v>
      </c>
    </row>
    <row r="12" spans="2:8">
      <c r="B12">
        <v>9</v>
      </c>
      <c r="C12" s="3">
        <v>30.1</v>
      </c>
      <c r="D12" s="3">
        <v>30.5</v>
      </c>
      <c r="E12" s="3">
        <v>30</v>
      </c>
      <c r="F12" s="3">
        <v>29.7</v>
      </c>
      <c r="G12" s="3">
        <v>29.1</v>
      </c>
      <c r="H12" s="3">
        <v>30.2</v>
      </c>
    </row>
    <row r="13" spans="2:8">
      <c r="B13">
        <v>10</v>
      </c>
      <c r="C13" s="3">
        <v>34.6</v>
      </c>
      <c r="D13" s="3">
        <v>34.200000000000003</v>
      </c>
      <c r="E13" s="3">
        <v>34.1</v>
      </c>
      <c r="F13" s="3">
        <v>33.700000000000003</v>
      </c>
      <c r="G13" s="3">
        <v>33.6</v>
      </c>
      <c r="H13" s="3">
        <v>34.200000000000003</v>
      </c>
    </row>
  </sheetData>
  <mergeCells count="3">
    <mergeCell ref="C2:D2"/>
    <mergeCell ref="E2:F2"/>
    <mergeCell ref="G2:H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39"/>
  <sheetViews>
    <sheetView workbookViewId="0">
      <selection activeCell="F42" sqref="F42"/>
    </sheetView>
  </sheetViews>
  <sheetFormatPr baseColWidth="10" defaultRowHeight="16"/>
  <cols>
    <col min="1" max="1" width="10.83203125" style="5"/>
    <col min="2" max="24" width="7.5" style="5" customWidth="1"/>
    <col min="25" max="16384" width="10.83203125" style="5"/>
  </cols>
  <sheetData>
    <row r="3" spans="1:13">
      <c r="A3" s="4" t="s">
        <v>4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</row>
    <row r="4" spans="1:13">
      <c r="A4" s="31" t="s">
        <v>5</v>
      </c>
      <c r="B4" s="6">
        <v>19.8</v>
      </c>
      <c r="C4" s="6">
        <v>19.3</v>
      </c>
      <c r="D4" s="6">
        <v>17.899999999999999</v>
      </c>
      <c r="E4" s="6">
        <v>18.100000000000001</v>
      </c>
      <c r="F4" s="6">
        <v>20</v>
      </c>
      <c r="G4" s="6">
        <v>19</v>
      </c>
      <c r="H4" s="6">
        <v>20.2</v>
      </c>
      <c r="I4" s="6">
        <v>20.9</v>
      </c>
      <c r="J4" s="6">
        <v>19.5</v>
      </c>
      <c r="K4" s="6">
        <v>19.8</v>
      </c>
      <c r="L4" s="6">
        <v>19.899999999999999</v>
      </c>
      <c r="M4" s="6">
        <v>18.5</v>
      </c>
    </row>
    <row r="5" spans="1:13">
      <c r="A5" s="31"/>
      <c r="B5" s="6">
        <v>20</v>
      </c>
      <c r="C5" s="6">
        <v>19.2</v>
      </c>
      <c r="D5" s="6">
        <v>19.7</v>
      </c>
      <c r="E5" s="6">
        <v>19.899999999999999</v>
      </c>
      <c r="F5" s="6">
        <v>19.600000000000001</v>
      </c>
      <c r="G5" s="6">
        <v>17.7</v>
      </c>
      <c r="H5" s="6">
        <v>20.2</v>
      </c>
      <c r="I5" s="6">
        <v>20.5</v>
      </c>
      <c r="J5" s="6">
        <v>19.399999999999999</v>
      </c>
      <c r="K5" s="6">
        <v>19.899999999999999</v>
      </c>
      <c r="L5" s="6">
        <v>19.399999999999999</v>
      </c>
      <c r="M5" s="6">
        <v>19.8</v>
      </c>
    </row>
    <row r="6" spans="1:13">
      <c r="A6" s="31"/>
      <c r="B6" s="6">
        <v>20.7</v>
      </c>
      <c r="C6" s="6">
        <v>18.5</v>
      </c>
      <c r="D6" s="6">
        <v>19</v>
      </c>
      <c r="E6" s="6">
        <v>20.399999999999999</v>
      </c>
      <c r="F6" s="6">
        <v>17</v>
      </c>
      <c r="G6" s="6">
        <v>20.399999999999999</v>
      </c>
      <c r="H6" s="6">
        <v>20.3</v>
      </c>
      <c r="I6" s="6">
        <v>20</v>
      </c>
      <c r="J6" s="6">
        <v>19.7</v>
      </c>
      <c r="K6" s="6">
        <v>18.7</v>
      </c>
      <c r="L6" s="6">
        <v>18.399999999999999</v>
      </c>
      <c r="M6" s="6">
        <v>19.899999999999999</v>
      </c>
    </row>
    <row r="7" spans="1:13">
      <c r="A7" s="4" t="s">
        <v>4</v>
      </c>
      <c r="B7" s="4">
        <v>13</v>
      </c>
      <c r="C7" s="4">
        <v>14</v>
      </c>
      <c r="D7" s="4">
        <v>15</v>
      </c>
      <c r="E7" s="4">
        <v>16</v>
      </c>
      <c r="F7" s="4">
        <v>17</v>
      </c>
      <c r="G7" s="4">
        <v>18</v>
      </c>
      <c r="H7" s="4">
        <v>19</v>
      </c>
      <c r="I7" s="4">
        <v>20</v>
      </c>
      <c r="J7" s="4">
        <v>21</v>
      </c>
      <c r="K7" s="4">
        <v>22</v>
      </c>
      <c r="L7" s="4">
        <v>23</v>
      </c>
    </row>
    <row r="8" spans="1:13">
      <c r="A8" s="31" t="s">
        <v>5</v>
      </c>
      <c r="B8" s="6">
        <v>20.399999999999999</v>
      </c>
      <c r="C8" s="6">
        <v>19.600000000000001</v>
      </c>
      <c r="D8" s="6">
        <v>17</v>
      </c>
      <c r="E8" s="6">
        <v>19.399999999999999</v>
      </c>
      <c r="F8" s="6">
        <v>19.2</v>
      </c>
      <c r="G8" s="6">
        <v>20.3</v>
      </c>
      <c r="H8" s="6">
        <v>20</v>
      </c>
      <c r="I8" s="6">
        <v>19.5</v>
      </c>
      <c r="J8" s="6">
        <v>18</v>
      </c>
      <c r="K8" s="6">
        <v>18.7</v>
      </c>
      <c r="L8" s="6">
        <v>18.7</v>
      </c>
    </row>
    <row r="9" spans="1:13">
      <c r="A9" s="31"/>
      <c r="B9" s="6">
        <v>20</v>
      </c>
      <c r="C9" s="6">
        <v>19.600000000000001</v>
      </c>
      <c r="D9" s="6">
        <v>19.3</v>
      </c>
      <c r="E9" s="6">
        <v>19.5</v>
      </c>
      <c r="F9" s="6">
        <v>18.399999999999999</v>
      </c>
      <c r="G9" s="6">
        <v>19.3</v>
      </c>
      <c r="H9" s="6">
        <v>19.5</v>
      </c>
      <c r="I9" s="6">
        <v>19.8</v>
      </c>
      <c r="J9" s="6">
        <v>19.399999999999999</v>
      </c>
      <c r="K9" s="6">
        <v>21.6</v>
      </c>
      <c r="L9" s="6">
        <v>20.100000000000001</v>
      </c>
    </row>
    <row r="10" spans="1:13">
      <c r="A10" s="31"/>
      <c r="B10" s="6">
        <v>19.3</v>
      </c>
      <c r="C10" s="6">
        <v>19.7</v>
      </c>
      <c r="D10" s="6">
        <v>21.6</v>
      </c>
      <c r="E10" s="6">
        <v>20.399999999999999</v>
      </c>
      <c r="F10" s="6">
        <v>17.899999999999999</v>
      </c>
      <c r="G10" s="6">
        <v>19.3</v>
      </c>
      <c r="H10" s="6">
        <v>19</v>
      </c>
      <c r="I10" s="6">
        <v>19.8</v>
      </c>
      <c r="J10" s="6">
        <v>19.7</v>
      </c>
      <c r="K10" s="6">
        <v>18.8</v>
      </c>
      <c r="L10" s="6">
        <v>19.5</v>
      </c>
    </row>
    <row r="12" spans="1:13">
      <c r="B12"/>
      <c r="C12"/>
      <c r="D12"/>
    </row>
    <row r="13" spans="1:13">
      <c r="B13"/>
      <c r="C13"/>
      <c r="D13"/>
    </row>
    <row r="14" spans="1:13">
      <c r="B14"/>
      <c r="C14"/>
      <c r="D14"/>
    </row>
    <row r="15" spans="1:13">
      <c r="B15"/>
      <c r="C15"/>
      <c r="D15"/>
    </row>
    <row r="16" spans="1:13">
      <c r="B16"/>
      <c r="C16"/>
      <c r="D16"/>
    </row>
    <row r="17" spans="2:4">
      <c r="B17"/>
      <c r="C17"/>
      <c r="D17"/>
    </row>
    <row r="18" spans="2:4">
      <c r="B18"/>
      <c r="C18"/>
      <c r="D18"/>
    </row>
    <row r="19" spans="2:4">
      <c r="B19"/>
      <c r="C19"/>
      <c r="D19"/>
    </row>
    <row r="20" spans="2:4">
      <c r="B20"/>
      <c r="C20"/>
      <c r="D20"/>
    </row>
    <row r="21" spans="2:4">
      <c r="B21"/>
      <c r="C21"/>
      <c r="D21"/>
    </row>
    <row r="22" spans="2:4">
      <c r="B22"/>
      <c r="C22"/>
      <c r="D22"/>
    </row>
    <row r="23" spans="2:4">
      <c r="B23"/>
      <c r="C23"/>
      <c r="D23"/>
    </row>
    <row r="24" spans="2:4">
      <c r="B24"/>
      <c r="C24"/>
      <c r="D24"/>
    </row>
    <row r="25" spans="2:4">
      <c r="B25"/>
      <c r="C25"/>
      <c r="D25"/>
    </row>
    <row r="26" spans="2:4">
      <c r="B26"/>
      <c r="C26"/>
      <c r="D26"/>
    </row>
    <row r="27" spans="2:4">
      <c r="B27"/>
      <c r="C27"/>
      <c r="D27"/>
    </row>
    <row r="28" spans="2:4">
      <c r="B28"/>
      <c r="C28"/>
      <c r="D28"/>
    </row>
    <row r="29" spans="2:4">
      <c r="B29"/>
      <c r="C29"/>
      <c r="D29"/>
    </row>
    <row r="30" spans="2:4">
      <c r="B30"/>
      <c r="C30"/>
      <c r="D30"/>
    </row>
    <row r="31" spans="2:4">
      <c r="B31"/>
      <c r="C31"/>
      <c r="D31"/>
    </row>
    <row r="32" spans="2:4">
      <c r="B32"/>
      <c r="C32"/>
      <c r="D32"/>
    </row>
    <row r="33" spans="2:21">
      <c r="B33"/>
      <c r="C33"/>
      <c r="D33"/>
    </row>
    <row r="34" spans="2:21">
      <c r="B34"/>
      <c r="C34"/>
      <c r="D34"/>
    </row>
    <row r="37" spans="2:21">
      <c r="T37"/>
      <c r="U37"/>
    </row>
    <row r="38" spans="2:21">
      <c r="T38"/>
      <c r="U38"/>
    </row>
    <row r="39" spans="2:21">
      <c r="T39"/>
      <c r="U39"/>
    </row>
  </sheetData>
  <mergeCells count="2">
    <mergeCell ref="A4:A6"/>
    <mergeCell ref="A8:A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ED72-79B6-ED47-954B-2901F7D9F324}">
  <dimension ref="A1:H22"/>
  <sheetViews>
    <sheetView zoomScale="150" zoomScaleNormal="150" zoomScalePageLayoutView="125" workbookViewId="0">
      <selection activeCell="B3" sqref="B3:B5"/>
    </sheetView>
  </sheetViews>
  <sheetFormatPr baseColWidth="10" defaultRowHeight="16"/>
  <cols>
    <col min="2" max="2" width="17.6640625" bestFit="1" customWidth="1"/>
    <col min="6" max="6" width="12.33203125" customWidth="1"/>
  </cols>
  <sheetData>
    <row r="1" spans="1:4" ht="17" thickBot="1"/>
    <row r="2" spans="1:4" ht="17" thickBot="1">
      <c r="B2" s="34" t="s">
        <v>47</v>
      </c>
      <c r="C2" s="35"/>
      <c r="D2" s="36"/>
    </row>
    <row r="3" spans="1:4">
      <c r="B3" s="45" t="s">
        <v>11</v>
      </c>
      <c r="C3" s="46"/>
      <c r="D3" s="47"/>
    </row>
    <row r="4" spans="1:4">
      <c r="B4" s="48"/>
      <c r="C4" s="44"/>
      <c r="D4" s="49"/>
    </row>
    <row r="5" spans="1:4" ht="17" thickBot="1">
      <c r="B5" s="52"/>
      <c r="C5" s="53"/>
      <c r="D5" s="54"/>
    </row>
    <row r="6" spans="1:4">
      <c r="B6" s="55" t="s">
        <v>44</v>
      </c>
      <c r="C6" s="46"/>
      <c r="D6" s="47"/>
    </row>
    <row r="7" spans="1:4">
      <c r="B7" s="56" t="s">
        <v>45</v>
      </c>
      <c r="C7" s="44"/>
      <c r="D7" s="49"/>
    </row>
    <row r="8" spans="1:4" ht="17" thickBot="1">
      <c r="B8" s="57" t="s">
        <v>46</v>
      </c>
      <c r="C8" s="50"/>
      <c r="D8" s="51"/>
    </row>
    <row r="9" spans="1:4">
      <c r="B9" s="39" t="s">
        <v>48</v>
      </c>
      <c r="C9" s="41"/>
      <c r="D9" s="40"/>
    </row>
    <row r="10" spans="1:4">
      <c r="A10" s="14"/>
      <c r="B10" s="42" t="s">
        <v>39</v>
      </c>
      <c r="C10" s="58" t="e">
        <f>(C3-C5)/(6*C8)</f>
        <v>#DIV/0!</v>
      </c>
      <c r="D10" s="59"/>
    </row>
    <row r="11" spans="1:4">
      <c r="B11" s="42" t="s">
        <v>40</v>
      </c>
      <c r="C11" s="58" t="e">
        <f>(C7-C5)/(3*C8)</f>
        <v>#DIV/0!</v>
      </c>
      <c r="D11" s="59"/>
    </row>
    <row r="12" spans="1:4">
      <c r="B12" s="42" t="s">
        <v>41</v>
      </c>
      <c r="C12" s="61" t="e">
        <f>(C3-C7)/(3*C8)</f>
        <v>#DIV/0!</v>
      </c>
      <c r="D12" s="62"/>
    </row>
    <row r="13" spans="1:4">
      <c r="B13" s="42" t="s">
        <v>42</v>
      </c>
      <c r="C13" s="61" t="e">
        <f>(C3-C5)/(6*SQRT((C8^2+(C7-C4)^2)))</f>
        <v>#DIV/0!</v>
      </c>
      <c r="D13" s="62"/>
    </row>
    <row r="14" spans="1:4">
      <c r="B14" s="38"/>
      <c r="C14" s="41" t="s">
        <v>10</v>
      </c>
      <c r="D14" s="40"/>
    </row>
    <row r="15" spans="1:4">
      <c r="B15" s="42" t="s">
        <v>39</v>
      </c>
      <c r="C15" s="60" t="e">
        <f>C10-1.96*(C10/SQRT(2*(C6-1)))</f>
        <v>#DIV/0!</v>
      </c>
      <c r="D15" s="63" t="e">
        <f>C10+1.96*(C10/SQRT(2*(C6-1)))</f>
        <v>#DIV/0!</v>
      </c>
    </row>
    <row r="16" spans="1:4">
      <c r="B16" s="42" t="s">
        <v>43</v>
      </c>
      <c r="C16" s="60" t="e">
        <f>C11-1.96*(SQRT((C11^2/(2*(C6-1))+1/(9*C6))))</f>
        <v>#DIV/0!</v>
      </c>
      <c r="D16" s="63" t="e">
        <f>C11+1.96*(SQRT((C11^2/(2*(C6-1))+1/(9*C6))))</f>
        <v>#DIV/0!</v>
      </c>
    </row>
    <row r="17" spans="2:8" ht="17" thickBot="1">
      <c r="B17" s="43" t="s">
        <v>42</v>
      </c>
      <c r="C17" s="64" t="e">
        <f>C13-1.96*(C13/SQRT(C6))*SQRT((0.5+((C7-60)^2/C8^2))/(1+(C7-60)^2/C8^2)^2)</f>
        <v>#DIV/0!</v>
      </c>
      <c r="D17" s="65" t="e">
        <f>C13+1.96*(C13/SQRT(C6))*SQRT((0.5+((C7-60)^2/C8^2))/(1+(C7-60)^2/C8^2)^2)</f>
        <v>#DIV/0!</v>
      </c>
    </row>
    <row r="19" spans="2:8">
      <c r="B19" s="37"/>
      <c r="C19" s="37"/>
      <c r="D19" s="37"/>
      <c r="E19" s="37"/>
      <c r="F19" s="37"/>
      <c r="G19" s="37"/>
      <c r="H19" s="37"/>
    </row>
    <row r="20" spans="2:8">
      <c r="B20" s="37"/>
      <c r="C20" s="37"/>
      <c r="D20" s="37"/>
      <c r="E20" s="37"/>
      <c r="F20" s="37"/>
      <c r="G20" s="37"/>
      <c r="H20" s="37"/>
    </row>
    <row r="21" spans="2:8">
      <c r="B21" s="37"/>
      <c r="C21" s="37"/>
      <c r="D21" s="37"/>
      <c r="E21" s="37"/>
      <c r="F21" s="37"/>
      <c r="G21" s="37"/>
      <c r="H21" s="37"/>
    </row>
    <row r="22" spans="2:8">
      <c r="B22" s="37"/>
      <c r="C22" s="37"/>
      <c r="D22" s="37"/>
      <c r="E22" s="37"/>
      <c r="F22" s="37"/>
      <c r="G22" s="37"/>
      <c r="H22" s="37"/>
    </row>
  </sheetData>
  <mergeCells count="15">
    <mergeCell ref="C13:D13"/>
    <mergeCell ref="C6:D6"/>
    <mergeCell ref="C7:D7"/>
    <mergeCell ref="C8:D8"/>
    <mergeCell ref="C10:D10"/>
    <mergeCell ref="C11:D11"/>
    <mergeCell ref="C12:D12"/>
    <mergeCell ref="B2:D2"/>
    <mergeCell ref="B3:B5"/>
    <mergeCell ref="B19:H22"/>
    <mergeCell ref="C14:D14"/>
    <mergeCell ref="B9:D9"/>
    <mergeCell ref="C3:D3"/>
    <mergeCell ref="C4:D4"/>
    <mergeCell ref="C5:D5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43"/>
  <sheetViews>
    <sheetView workbookViewId="0">
      <selection activeCell="M43" sqref="M43"/>
    </sheetView>
  </sheetViews>
  <sheetFormatPr baseColWidth="10" defaultRowHeight="16"/>
  <cols>
    <col min="1" max="1" width="5.83203125" customWidth="1"/>
    <col min="17" max="17" width="13.5" customWidth="1"/>
    <col min="18" max="18" width="11.83203125" customWidth="1"/>
  </cols>
  <sheetData>
    <row r="2" spans="2:27">
      <c r="B2" s="7" t="s">
        <v>6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</row>
    <row r="3" spans="2:27">
      <c r="B3" s="7" t="s">
        <v>7</v>
      </c>
      <c r="C3" s="9">
        <v>214.18</v>
      </c>
      <c r="D3" s="9">
        <v>213.48</v>
      </c>
      <c r="E3" s="9">
        <v>213.98</v>
      </c>
      <c r="F3" s="9">
        <v>214.12</v>
      </c>
      <c r="G3" s="9">
        <v>214.46</v>
      </c>
      <c r="H3" s="9">
        <v>213.38</v>
      </c>
      <c r="I3" s="9">
        <v>213.56</v>
      </c>
      <c r="J3" s="9">
        <v>214.08</v>
      </c>
      <c r="K3" s="9">
        <v>213.72</v>
      </c>
      <c r="L3" s="9">
        <v>214.64</v>
      </c>
      <c r="M3" s="9">
        <v>213.92</v>
      </c>
      <c r="N3" s="9">
        <v>213.96</v>
      </c>
      <c r="O3" s="9">
        <v>214.2</v>
      </c>
      <c r="P3" s="9">
        <v>213.74</v>
      </c>
      <c r="Q3" s="9">
        <v>214.26</v>
      </c>
      <c r="R3" s="9">
        <v>214.18</v>
      </c>
      <c r="S3" s="9">
        <v>214</v>
      </c>
      <c r="T3" s="9">
        <v>213.6</v>
      </c>
      <c r="U3" s="9">
        <v>214.2</v>
      </c>
      <c r="V3" s="9">
        <v>214.38</v>
      </c>
      <c r="W3" s="9">
        <v>213.78</v>
      </c>
      <c r="X3" s="9">
        <v>213.74</v>
      </c>
      <c r="Y3" s="9">
        <v>213.32</v>
      </c>
      <c r="Z3" s="9">
        <v>214.02</v>
      </c>
      <c r="AA3" s="9">
        <v>214.24</v>
      </c>
    </row>
    <row r="4" spans="2:27">
      <c r="B4" s="7" t="s">
        <v>8</v>
      </c>
      <c r="C4" s="9">
        <v>2.5</v>
      </c>
      <c r="D4" s="9">
        <v>2.7</v>
      </c>
      <c r="E4" s="9">
        <v>2.2000000000000002</v>
      </c>
      <c r="F4" s="9">
        <v>1.8</v>
      </c>
      <c r="G4" s="9">
        <v>2.5</v>
      </c>
      <c r="H4" s="9">
        <v>2.7</v>
      </c>
      <c r="I4" s="9">
        <v>2.2999999999999998</v>
      </c>
      <c r="J4" s="9">
        <v>1.8</v>
      </c>
      <c r="K4" s="9">
        <v>2.9</v>
      </c>
      <c r="L4" s="9">
        <v>2.2000000000000002</v>
      </c>
      <c r="M4" s="9">
        <v>2.4</v>
      </c>
      <c r="N4" s="9">
        <v>3.6</v>
      </c>
      <c r="O4" s="9">
        <v>0.4</v>
      </c>
      <c r="P4" s="9">
        <v>3.2</v>
      </c>
      <c r="Q4" s="9">
        <v>1.2</v>
      </c>
      <c r="R4" s="9">
        <v>2.2000000000000002</v>
      </c>
      <c r="S4" s="9">
        <v>1</v>
      </c>
      <c r="T4" s="9">
        <v>2</v>
      </c>
      <c r="U4" s="9">
        <v>2.7</v>
      </c>
      <c r="V4" s="9">
        <v>0.8</v>
      </c>
      <c r="W4" s="9">
        <v>2</v>
      </c>
      <c r="X4" s="9">
        <v>1.6</v>
      </c>
      <c r="Y4" s="9">
        <v>2.4</v>
      </c>
      <c r="Z4" s="9">
        <v>3.2</v>
      </c>
      <c r="AA4" s="9">
        <v>1.1000000000000001</v>
      </c>
    </row>
    <row r="7" spans="2:27">
      <c r="L7" s="10" t="s">
        <v>9</v>
      </c>
      <c r="O7" s="33" t="s">
        <v>10</v>
      </c>
      <c r="P7" s="33"/>
      <c r="R7" s="33" t="s">
        <v>11</v>
      </c>
      <c r="S7" s="33"/>
    </row>
    <row r="8" spans="2:27">
      <c r="L8" s="10" t="s">
        <v>12</v>
      </c>
      <c r="O8" s="11" t="s">
        <v>13</v>
      </c>
      <c r="P8" s="11"/>
      <c r="R8" s="11" t="s">
        <v>13</v>
      </c>
      <c r="S8" s="11"/>
    </row>
    <row r="9" spans="2:27">
      <c r="L9" s="10" t="s">
        <v>14</v>
      </c>
      <c r="O9" s="11" t="s">
        <v>15</v>
      </c>
      <c r="P9" s="12"/>
      <c r="R9" s="11" t="s">
        <v>15</v>
      </c>
      <c r="S9" s="11"/>
    </row>
    <row r="10" spans="2:27">
      <c r="O10" s="11" t="s">
        <v>16</v>
      </c>
      <c r="P10" s="11"/>
      <c r="R10" s="11" t="s">
        <v>16</v>
      </c>
      <c r="S10" s="11"/>
    </row>
    <row r="12" spans="2:27">
      <c r="L12" s="10"/>
      <c r="O12" s="33" t="s">
        <v>17</v>
      </c>
      <c r="P12" s="33"/>
      <c r="R12" s="10" t="s">
        <v>18</v>
      </c>
      <c r="S12" s="13"/>
    </row>
    <row r="13" spans="2:27">
      <c r="L13" s="14" t="s">
        <v>19</v>
      </c>
      <c r="O13" s="11" t="s">
        <v>13</v>
      </c>
      <c r="P13" s="11"/>
      <c r="R13" s="10" t="s">
        <v>20</v>
      </c>
      <c r="S13" s="13"/>
    </row>
    <row r="14" spans="2:27">
      <c r="O14" s="11" t="s">
        <v>15</v>
      </c>
      <c r="P14" s="12"/>
      <c r="R14" s="14" t="s">
        <v>21</v>
      </c>
      <c r="S14" s="13"/>
    </row>
    <row r="15" spans="2:27">
      <c r="L15" s="14" t="s">
        <v>22</v>
      </c>
      <c r="O15" s="11" t="s">
        <v>16</v>
      </c>
      <c r="P15" s="11"/>
    </row>
    <row r="18" spans="12:21">
      <c r="L18" t="s">
        <v>23</v>
      </c>
      <c r="M18" s="15" t="s">
        <v>24</v>
      </c>
      <c r="N18" s="16"/>
    </row>
    <row r="19" spans="12:21">
      <c r="M19" s="15" t="s">
        <v>25</v>
      </c>
      <c r="N19" s="16"/>
    </row>
    <row r="20" spans="12:21">
      <c r="L20" s="32"/>
      <c r="M20" s="32"/>
      <c r="N20" s="32"/>
      <c r="O20" s="32"/>
    </row>
    <row r="21" spans="12:21">
      <c r="L21" s="32"/>
      <c r="M21" s="32"/>
      <c r="N21" s="32"/>
      <c r="O21" s="32"/>
    </row>
    <row r="23" spans="12:21">
      <c r="L23" t="s">
        <v>26</v>
      </c>
    </row>
    <row r="24" spans="12:21">
      <c r="L24" s="32"/>
      <c r="M24" s="32"/>
      <c r="N24" s="32"/>
    </row>
    <row r="25" spans="12:21">
      <c r="L25" s="32"/>
      <c r="M25" s="32"/>
      <c r="N25" s="32"/>
    </row>
    <row r="26" spans="12:21">
      <c r="Q26" s="2" t="s">
        <v>11</v>
      </c>
    </row>
    <row r="27" spans="12:21">
      <c r="L27" t="s">
        <v>27</v>
      </c>
      <c r="M27" s="14" t="s">
        <v>28</v>
      </c>
      <c r="O27" t="s">
        <v>29</v>
      </c>
      <c r="P27" s="13"/>
      <c r="Q27" s="2"/>
    </row>
    <row r="28" spans="12:21">
      <c r="O28" t="s">
        <v>30</v>
      </c>
      <c r="P28" s="13"/>
      <c r="Q28" s="2"/>
    </row>
    <row r="29" spans="12:21"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2:21"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2:21"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3" spans="12:24">
      <c r="L33" t="s">
        <v>31</v>
      </c>
      <c r="O33" s="17" t="s">
        <v>32</v>
      </c>
      <c r="U33" s="18"/>
    </row>
    <row r="34" spans="12:24">
      <c r="M34" s="14" t="s">
        <v>38</v>
      </c>
      <c r="N34" s="13"/>
      <c r="O34" s="19"/>
      <c r="T34" s="20"/>
      <c r="U34" s="21"/>
      <c r="V34" s="22"/>
      <c r="W34" s="21"/>
    </row>
    <row r="35" spans="12:24">
      <c r="M35" s="14" t="s">
        <v>37</v>
      </c>
      <c r="N35" s="13"/>
      <c r="O35" s="23"/>
      <c r="T35" s="24"/>
      <c r="U35" s="18"/>
      <c r="W35" s="18"/>
    </row>
    <row r="36" spans="12:24">
      <c r="M36" s="14"/>
      <c r="S36" s="25"/>
      <c r="T36" s="24"/>
      <c r="U36" s="18"/>
      <c r="W36" s="18"/>
      <c r="X36" s="26"/>
    </row>
    <row r="37" spans="12:24">
      <c r="M37" s="14" t="s">
        <v>33</v>
      </c>
      <c r="N37" s="25"/>
      <c r="S37" s="27"/>
      <c r="T37" s="28"/>
      <c r="U37" s="29"/>
      <c r="V37" s="27"/>
      <c r="W37" s="29"/>
      <c r="X37" s="27"/>
    </row>
    <row r="38" spans="12:24">
      <c r="M38" s="14" t="s">
        <v>34</v>
      </c>
      <c r="N38" s="25"/>
    </row>
    <row r="39" spans="12:24">
      <c r="M39" s="14" t="s">
        <v>35</v>
      </c>
    </row>
    <row r="40" spans="12:24">
      <c r="M40" s="14" t="s">
        <v>36</v>
      </c>
      <c r="N40" s="13"/>
    </row>
    <row r="41" spans="12:24">
      <c r="M41" s="14" t="s">
        <v>39</v>
      </c>
    </row>
    <row r="42" spans="12:24">
      <c r="O42" s="32"/>
      <c r="P42" s="32"/>
      <c r="Q42" s="32"/>
    </row>
    <row r="43" spans="12:24">
      <c r="O43" s="32"/>
      <c r="P43" s="32"/>
      <c r="Q43" s="32"/>
    </row>
  </sheetData>
  <mergeCells count="8">
    <mergeCell ref="O42:Q43"/>
    <mergeCell ref="O7:P7"/>
    <mergeCell ref="R7:S7"/>
    <mergeCell ref="O12:P12"/>
    <mergeCell ref="L20:O21"/>
    <mergeCell ref="L24:N25"/>
    <mergeCell ref="L29:O31"/>
    <mergeCell ref="P29:U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Ejercicio R&amp;R</vt:lpstr>
      <vt:lpstr>Ejercicio Capacidad</vt:lpstr>
      <vt:lpstr>Capacidad por intervalos</vt:lpstr>
      <vt:lpstr>Ejercicio 6 sigma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León</cp:lastModifiedBy>
  <dcterms:created xsi:type="dcterms:W3CDTF">2019-09-23T01:33:25Z</dcterms:created>
  <dcterms:modified xsi:type="dcterms:W3CDTF">2023-10-02T21:19:21Z</dcterms:modified>
</cp:coreProperties>
</file>