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nrique/Desktop/Sección de Operaciones Materiales/DN-0496/Ejercicios de Clase/"/>
    </mc:Choice>
  </mc:AlternateContent>
  <xr:revisionPtr revIDLastSave="0" documentId="13_ncr:1_{3A9DFF03-ED5A-E846-B1A0-719A7C290645}" xr6:coauthVersionLast="45" xr6:coauthVersionMax="45" xr10:uidLastSave="{00000000-0000-0000-0000-000000000000}"/>
  <bookViews>
    <workbookView xWindow="1420" yWindow="640" windowWidth="31340" windowHeight="19640" tabRatio="500" xr2:uid="{00000000-000D-0000-FFFF-FFFF00000000}"/>
  </bookViews>
  <sheets>
    <sheet name="Ejercicio 1" sheetId="1" r:id="rId1"/>
    <sheet name="Ejercicio 2" sheetId="3" r:id="rId2"/>
    <sheet name="Ejercicio 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2" l="1"/>
  <c r="D7" i="1"/>
  <c r="D6" i="1"/>
</calcChain>
</file>

<file path=xl/sharedStrings.xml><?xml version="1.0" encoding="utf-8"?>
<sst xmlns="http://schemas.openxmlformats.org/spreadsheetml/2006/main" count="112" uniqueCount="66">
  <si>
    <t>P</t>
  </si>
  <si>
    <t>Q</t>
  </si>
  <si>
    <t>S</t>
  </si>
  <si>
    <t>W</t>
  </si>
  <si>
    <t>X</t>
  </si>
  <si>
    <t>Demanda</t>
  </si>
  <si>
    <t>Producto y componentes</t>
  </si>
  <si>
    <t>T disponible</t>
  </si>
  <si>
    <t>Buffer</t>
  </si>
  <si>
    <t>Takt time</t>
  </si>
  <si>
    <t>MW1</t>
  </si>
  <si>
    <t>MW2</t>
  </si>
  <si>
    <t>MW3</t>
  </si>
  <si>
    <t>MX1</t>
  </si>
  <si>
    <t>MX2</t>
  </si>
  <si>
    <t>MX3</t>
  </si>
  <si>
    <t>MZ1</t>
  </si>
  <si>
    <t>MZ2</t>
  </si>
  <si>
    <t>MY1</t>
  </si>
  <si>
    <t>MY2</t>
  </si>
  <si>
    <t>Tiempo de ciclo</t>
  </si>
  <si>
    <t>Costo</t>
  </si>
  <si>
    <t>Número de máquinas ideal</t>
  </si>
  <si>
    <t>Inversión</t>
  </si>
  <si>
    <t>Inversión final</t>
  </si>
  <si>
    <t>Máquinas</t>
  </si>
  <si>
    <t>Demanda Mensual</t>
  </si>
  <si>
    <t>Días laborales</t>
  </si>
  <si>
    <t>Demanda diaria</t>
  </si>
  <si>
    <t>Tiempo disp</t>
  </si>
  <si>
    <t>Ciclo fabricación</t>
  </si>
  <si>
    <t>Heijunka</t>
  </si>
  <si>
    <t>Programa</t>
  </si>
  <si>
    <t>Carga en hrs</t>
  </si>
  <si>
    <t>Calculo de los despachos</t>
  </si>
  <si>
    <t>5/enero</t>
  </si>
  <si>
    <t>12/enero</t>
  </si>
  <si>
    <t>15/enero</t>
  </si>
  <si>
    <t>Días de antelación</t>
  </si>
  <si>
    <t>3/enero</t>
  </si>
  <si>
    <t>4/enero</t>
  </si>
  <si>
    <t>Despacho 5 enero</t>
  </si>
  <si>
    <t>Inventario al 5 enero</t>
  </si>
  <si>
    <t>Faltante</t>
  </si>
  <si>
    <t>Corte al 4 de enero</t>
  </si>
  <si>
    <t>10/enero</t>
  </si>
  <si>
    <t>11/enero</t>
  </si>
  <si>
    <t>Corte al 11 de enero</t>
  </si>
  <si>
    <t>Despacho 12/enero</t>
  </si>
  <si>
    <t>Inventario al 12 enero</t>
  </si>
  <si>
    <t>Despacho el 15 enero</t>
  </si>
  <si>
    <t>Inventario al 15 enero</t>
  </si>
  <si>
    <t>Costo de conservación</t>
  </si>
  <si>
    <t>Ch p</t>
  </si>
  <si>
    <t>Ch q</t>
  </si>
  <si>
    <t>Ch s</t>
  </si>
  <si>
    <t>Ch por día</t>
  </si>
  <si>
    <t>Inversión en máquinas</t>
  </si>
  <si>
    <t>D</t>
  </si>
  <si>
    <t>d</t>
  </si>
  <si>
    <t>p</t>
  </si>
  <si>
    <t>Ch</t>
  </si>
  <si>
    <t>Co</t>
  </si>
  <si>
    <t>Días al año</t>
  </si>
  <si>
    <t>Programa sería:</t>
  </si>
  <si>
    <t>Cálculo de la carga de trabajo para cada centro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</si>
</sst>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\ #,##0_-"/>
  </numFmts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5"/>
  <sheetViews>
    <sheetView tabSelected="1" workbookViewId="0">
      <selection activeCell="D25" sqref="D25"/>
    </sheetView>
  </sheetViews>
  <sheetFormatPr baseColWidth="10" defaultRowHeight="16"/>
  <cols>
    <col min="1" max="1" width="4.5" customWidth="1"/>
    <col min="2" max="2" width="14" bestFit="1" customWidth="1"/>
    <col min="3" max="3" width="12" customWidth="1"/>
    <col min="6" max="6" width="11.1640625" bestFit="1" customWidth="1"/>
  </cols>
  <sheetData>
    <row r="2" spans="3:8" ht="36" customHeight="1">
      <c r="C2" s="11" t="s">
        <v>6</v>
      </c>
      <c r="D2" s="12" t="s">
        <v>5</v>
      </c>
      <c r="F2" s="5"/>
      <c r="G2" s="5" t="s">
        <v>3</v>
      </c>
      <c r="H2" s="5" t="s">
        <v>4</v>
      </c>
    </row>
    <row r="3" spans="3:8">
      <c r="C3" s="4" t="s">
        <v>0</v>
      </c>
      <c r="D3" s="4">
        <v>1200</v>
      </c>
      <c r="F3" s="5" t="s">
        <v>0</v>
      </c>
      <c r="G3" s="5">
        <v>5</v>
      </c>
      <c r="H3" s="5">
        <v>4</v>
      </c>
    </row>
    <row r="4" spans="3:8">
      <c r="C4" s="4" t="s">
        <v>1</v>
      </c>
      <c r="D4" s="4">
        <v>800</v>
      </c>
      <c r="F4" s="5" t="s">
        <v>1</v>
      </c>
      <c r="G4" s="5">
        <v>3</v>
      </c>
      <c r="H4" s="5">
        <v>2</v>
      </c>
    </row>
    <row r="5" spans="3:8">
      <c r="C5" s="4" t="s">
        <v>2</v>
      </c>
      <c r="D5" s="4">
        <v>1000</v>
      </c>
      <c r="F5" s="5" t="s">
        <v>2</v>
      </c>
      <c r="G5" s="5">
        <v>2</v>
      </c>
      <c r="H5" s="5">
        <v>3</v>
      </c>
    </row>
    <row r="6" spans="3:8">
      <c r="C6" s="4" t="s">
        <v>3</v>
      </c>
      <c r="D6" s="4">
        <f>SUMPRODUCT(D3:D5,G3:G5)</f>
        <v>10400</v>
      </c>
      <c r="F6" s="2" t="s">
        <v>7</v>
      </c>
    </row>
    <row r="7" spans="3:8">
      <c r="C7" s="4" t="s">
        <v>4</v>
      </c>
      <c r="D7" s="4">
        <f>SUMPRODUCT(D3:D5,H3:H5)</f>
        <v>9400</v>
      </c>
      <c r="F7" s="2" t="s">
        <v>8</v>
      </c>
    </row>
    <row r="8" spans="3:8">
      <c r="F8" s="2" t="s">
        <v>7</v>
      </c>
    </row>
    <row r="10" spans="3:8">
      <c r="C10" s="18" t="s">
        <v>9</v>
      </c>
      <c r="D10" s="18"/>
    </row>
    <row r="11" spans="3:8">
      <c r="C11" s="5" t="s">
        <v>0</v>
      </c>
      <c r="D11" s="17"/>
    </row>
    <row r="12" spans="3:8">
      <c r="C12" s="5" t="s">
        <v>1</v>
      </c>
      <c r="D12" s="17"/>
    </row>
    <row r="13" spans="3:8">
      <c r="C13" s="5" t="s">
        <v>2</v>
      </c>
      <c r="D13" s="17"/>
    </row>
    <row r="14" spans="3:8">
      <c r="C14" s="5" t="s">
        <v>3</v>
      </c>
      <c r="D14" s="10"/>
    </row>
    <row r="15" spans="3:8">
      <c r="C15" s="5" t="s">
        <v>4</v>
      </c>
      <c r="D15" s="10"/>
    </row>
    <row r="17" spans="2:12">
      <c r="B17" s="4" t="s">
        <v>25</v>
      </c>
      <c r="C17" s="5" t="s">
        <v>10</v>
      </c>
      <c r="D17" s="5" t="s">
        <v>11</v>
      </c>
      <c r="E17" s="5" t="s">
        <v>12</v>
      </c>
      <c r="F17" s="5" t="s">
        <v>13</v>
      </c>
      <c r="G17" s="5" t="s">
        <v>14</v>
      </c>
      <c r="H17" s="5" t="s">
        <v>15</v>
      </c>
      <c r="I17" s="5" t="s">
        <v>16</v>
      </c>
      <c r="J17" s="5" t="s">
        <v>17</v>
      </c>
      <c r="K17" s="5" t="s">
        <v>18</v>
      </c>
      <c r="L17" s="5" t="s">
        <v>19</v>
      </c>
    </row>
    <row r="18" spans="2:12">
      <c r="B18" s="4" t="s">
        <v>20</v>
      </c>
      <c r="C18" s="5">
        <v>10</v>
      </c>
      <c r="D18" s="5">
        <v>15</v>
      </c>
      <c r="E18" s="5">
        <v>20</v>
      </c>
      <c r="F18" s="5">
        <v>20</v>
      </c>
      <c r="G18" s="5">
        <v>10</v>
      </c>
      <c r="H18" s="5">
        <v>15</v>
      </c>
      <c r="I18" s="5">
        <v>8</v>
      </c>
      <c r="J18" s="5">
        <v>5</v>
      </c>
      <c r="K18" s="5">
        <v>5</v>
      </c>
      <c r="L18" s="5">
        <v>7</v>
      </c>
    </row>
    <row r="19" spans="2:12">
      <c r="B19" s="4" t="s">
        <v>21</v>
      </c>
      <c r="C19" s="5">
        <v>1200</v>
      </c>
      <c r="D19" s="5">
        <v>1000</v>
      </c>
      <c r="E19" s="5">
        <v>800</v>
      </c>
      <c r="F19" s="5">
        <v>800</v>
      </c>
      <c r="G19" s="5">
        <v>1200</v>
      </c>
      <c r="H19" s="5">
        <v>100</v>
      </c>
      <c r="I19" s="5">
        <v>1800</v>
      </c>
      <c r="J19" s="5">
        <v>2000</v>
      </c>
      <c r="K19" s="5">
        <v>2000</v>
      </c>
      <c r="L19" s="5">
        <v>1800</v>
      </c>
    </row>
    <row r="20" spans="2:12" ht="34">
      <c r="B20" s="6" t="s">
        <v>22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">
      <c r="B21" s="6" t="s">
        <v>23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34">
      <c r="B22" s="1" t="s">
        <v>57</v>
      </c>
    </row>
    <row r="23" spans="2:12" ht="17">
      <c r="B23" s="1" t="s">
        <v>24</v>
      </c>
    </row>
    <row r="25" spans="2:12">
      <c r="C25" s="3"/>
    </row>
  </sheetData>
  <mergeCells count="2">
    <mergeCell ref="D11:D13"/>
    <mergeCell ref="C10:D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6194-94DA-8544-82AC-02545DF5C15A}">
  <dimension ref="B2:C8"/>
  <sheetViews>
    <sheetView workbookViewId="0">
      <selection activeCell="E16" sqref="E16"/>
    </sheetView>
  </sheetViews>
  <sheetFormatPr baseColWidth="10" defaultRowHeight="16"/>
  <sheetData>
    <row r="2" spans="2:3">
      <c r="B2" s="4" t="s">
        <v>58</v>
      </c>
      <c r="C2" s="4">
        <v>400000</v>
      </c>
    </row>
    <row r="3" spans="2:3">
      <c r="B3" s="4" t="s">
        <v>59</v>
      </c>
      <c r="C3" s="4"/>
    </row>
    <row r="4" spans="2:3">
      <c r="B4" s="4" t="s">
        <v>60</v>
      </c>
      <c r="C4" s="4">
        <v>4000</v>
      </c>
    </row>
    <row r="5" spans="2:3">
      <c r="B5" s="4" t="s">
        <v>1</v>
      </c>
      <c r="C5" s="4">
        <v>400</v>
      </c>
    </row>
    <row r="6" spans="2:3">
      <c r="B6" s="4" t="s">
        <v>61</v>
      </c>
      <c r="C6" s="4">
        <v>20</v>
      </c>
    </row>
    <row r="7" spans="2:3">
      <c r="B7" s="4" t="s">
        <v>62</v>
      </c>
      <c r="C7" s="4"/>
    </row>
    <row r="8" spans="2:3">
      <c r="B8" s="21" t="s">
        <v>63</v>
      </c>
      <c r="C8" s="21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3"/>
  <sheetViews>
    <sheetView zoomScale="130" zoomScaleNormal="130" workbookViewId="0">
      <selection activeCell="L18" sqref="L18"/>
    </sheetView>
  </sheetViews>
  <sheetFormatPr baseColWidth="10" defaultRowHeight="16"/>
  <cols>
    <col min="1" max="1" width="3.6640625" customWidth="1"/>
    <col min="3" max="3" width="12.5" bestFit="1" customWidth="1"/>
    <col min="7" max="7" width="11.5" bestFit="1" customWidth="1"/>
    <col min="17" max="17" width="11.5" bestFit="1" customWidth="1"/>
    <col min="18" max="18" width="12.83203125" customWidth="1"/>
    <col min="20" max="21" width="11.5" bestFit="1" customWidth="1"/>
  </cols>
  <sheetData>
    <row r="2" spans="2:22">
      <c r="C2" t="s">
        <v>27</v>
      </c>
      <c r="D2" s="9">
        <v>20</v>
      </c>
    </row>
    <row r="3" spans="2:22" ht="34">
      <c r="C3" s="15" t="s">
        <v>26</v>
      </c>
      <c r="D3" s="15" t="s">
        <v>28</v>
      </c>
      <c r="G3" s="20" t="s">
        <v>65</v>
      </c>
      <c r="H3" s="20"/>
      <c r="I3" s="20"/>
      <c r="J3" s="20"/>
      <c r="K3" s="20"/>
      <c r="L3" s="20"/>
      <c r="N3" t="s">
        <v>34</v>
      </c>
    </row>
    <row r="4" spans="2:22">
      <c r="B4" s="2" t="s">
        <v>0</v>
      </c>
      <c r="C4" s="9">
        <v>2500</v>
      </c>
      <c r="D4" s="9"/>
      <c r="G4" s="20"/>
      <c r="H4" s="20"/>
      <c r="I4" s="20"/>
      <c r="J4" s="20"/>
      <c r="K4" s="20"/>
      <c r="L4" s="20"/>
      <c r="O4" s="19" t="s">
        <v>5</v>
      </c>
      <c r="P4" s="19"/>
      <c r="Q4" s="19"/>
    </row>
    <row r="5" spans="2:22">
      <c r="B5" s="2" t="s">
        <v>1</v>
      </c>
      <c r="C5" s="9">
        <v>1250</v>
      </c>
      <c r="D5" s="9"/>
      <c r="G5" t="s">
        <v>32</v>
      </c>
      <c r="H5" t="s">
        <v>33</v>
      </c>
      <c r="O5" s="2" t="s">
        <v>35</v>
      </c>
      <c r="P5" s="2" t="s">
        <v>36</v>
      </c>
      <c r="Q5" s="2" t="s">
        <v>37</v>
      </c>
    </row>
    <row r="6" spans="2:22">
      <c r="B6" s="2" t="s">
        <v>2</v>
      </c>
      <c r="C6" s="9">
        <v>500</v>
      </c>
      <c r="D6" s="9"/>
      <c r="N6" t="s">
        <v>0</v>
      </c>
      <c r="O6">
        <v>50</v>
      </c>
      <c r="P6">
        <v>150</v>
      </c>
      <c r="Q6">
        <v>100</v>
      </c>
    </row>
    <row r="7" spans="2:22">
      <c r="B7" s="2" t="s">
        <v>29</v>
      </c>
      <c r="N7" t="s">
        <v>1</v>
      </c>
      <c r="O7">
        <v>35</v>
      </c>
      <c r="P7">
        <v>80</v>
      </c>
      <c r="Q7">
        <v>10</v>
      </c>
    </row>
    <row r="8" spans="2:22">
      <c r="N8" t="s">
        <v>2</v>
      </c>
      <c r="O8">
        <v>10</v>
      </c>
      <c r="P8">
        <v>30</v>
      </c>
      <c r="Q8">
        <v>5</v>
      </c>
    </row>
    <row r="9" spans="2:22">
      <c r="B9" s="19" t="s">
        <v>30</v>
      </c>
      <c r="C9" s="19"/>
      <c r="N9" s="19" t="s">
        <v>38</v>
      </c>
      <c r="O9" s="19"/>
      <c r="P9" s="19"/>
      <c r="Q9" s="19"/>
    </row>
    <row r="10" spans="2:22">
      <c r="B10" s="13" t="s">
        <v>0</v>
      </c>
      <c r="C10" s="2"/>
      <c r="N10" t="s">
        <v>0</v>
      </c>
      <c r="O10" s="3"/>
      <c r="P10" s="3"/>
      <c r="Q10" s="3"/>
    </row>
    <row r="11" spans="2:22">
      <c r="B11" s="13" t="s">
        <v>1</v>
      </c>
      <c r="C11" s="2"/>
      <c r="N11" t="s">
        <v>1</v>
      </c>
      <c r="O11" s="3">
        <f>O7/32</f>
        <v>1.09375</v>
      </c>
      <c r="P11" s="3"/>
      <c r="Q11" s="3"/>
    </row>
    <row r="12" spans="2:22">
      <c r="B12" s="13" t="s">
        <v>2</v>
      </c>
      <c r="C12" s="2"/>
      <c r="N12" t="s">
        <v>2</v>
      </c>
      <c r="O12" s="3"/>
      <c r="P12" s="3"/>
      <c r="Q12" s="3"/>
    </row>
    <row r="13" spans="2:22">
      <c r="B13" s="19" t="s">
        <v>31</v>
      </c>
      <c r="C13" s="19"/>
    </row>
    <row r="14" spans="2:22" ht="34">
      <c r="B14" s="13" t="s">
        <v>0</v>
      </c>
      <c r="C14" s="2"/>
      <c r="N14" s="9"/>
      <c r="O14" s="9" t="s">
        <v>39</v>
      </c>
      <c r="P14" s="9" t="s">
        <v>40</v>
      </c>
      <c r="Q14" s="15" t="s">
        <v>44</v>
      </c>
      <c r="R14" s="15" t="s">
        <v>41</v>
      </c>
      <c r="S14" s="15" t="s">
        <v>42</v>
      </c>
      <c r="T14" s="14" t="s">
        <v>5</v>
      </c>
      <c r="U14" s="9" t="s">
        <v>43</v>
      </c>
      <c r="V14" s="15" t="s">
        <v>38</v>
      </c>
    </row>
    <row r="15" spans="2:22">
      <c r="B15" s="13" t="s">
        <v>1</v>
      </c>
      <c r="C15" s="2"/>
      <c r="N15" s="9" t="s">
        <v>0</v>
      </c>
    </row>
    <row r="16" spans="2:22">
      <c r="B16" s="13" t="s">
        <v>2</v>
      </c>
      <c r="C16" s="2"/>
      <c r="N16" s="9" t="s">
        <v>1</v>
      </c>
    </row>
    <row r="17" spans="2:22">
      <c r="N17" s="9" t="s">
        <v>2</v>
      </c>
    </row>
    <row r="18" spans="2:22">
      <c r="B18" s="23" t="s">
        <v>64</v>
      </c>
      <c r="C18" s="22"/>
      <c r="D18" s="22"/>
      <c r="N18" s="9"/>
      <c r="O18" s="9"/>
      <c r="P18" s="9"/>
      <c r="Q18" s="9"/>
      <c r="R18" s="9"/>
      <c r="S18" s="9"/>
      <c r="T18" s="9"/>
      <c r="U18" s="9"/>
    </row>
    <row r="19" spans="2:22" ht="34">
      <c r="B19" s="22"/>
      <c r="C19" s="22"/>
      <c r="D19" s="22"/>
      <c r="N19" s="9"/>
      <c r="O19" s="15" t="s">
        <v>42</v>
      </c>
      <c r="P19" s="9" t="s">
        <v>45</v>
      </c>
      <c r="Q19" s="9" t="s">
        <v>46</v>
      </c>
      <c r="R19" s="15" t="s">
        <v>47</v>
      </c>
      <c r="S19" s="15" t="s">
        <v>48</v>
      </c>
      <c r="T19" s="15" t="s">
        <v>49</v>
      </c>
      <c r="U19" s="15" t="s">
        <v>50</v>
      </c>
      <c r="V19" s="15" t="s">
        <v>51</v>
      </c>
    </row>
    <row r="20" spans="2:22">
      <c r="B20" s="22"/>
      <c r="C20" s="22"/>
      <c r="D20" s="22"/>
      <c r="N20" s="9" t="s">
        <v>0</v>
      </c>
    </row>
    <row r="21" spans="2:22">
      <c r="B21" s="22"/>
      <c r="C21" s="22"/>
      <c r="D21" s="22"/>
      <c r="N21" s="9" t="s">
        <v>1</v>
      </c>
    </row>
    <row r="22" spans="2:22">
      <c r="B22" s="22"/>
      <c r="C22" s="22"/>
      <c r="D22" s="22"/>
      <c r="N22" s="9" t="s">
        <v>2</v>
      </c>
    </row>
    <row r="23" spans="2:22">
      <c r="Q23" s="9"/>
      <c r="R23" s="9"/>
      <c r="S23" s="9"/>
      <c r="T23" s="9"/>
      <c r="U23" s="9"/>
    </row>
    <row r="24" spans="2:22">
      <c r="N24" s="16" t="s">
        <v>52</v>
      </c>
    </row>
    <row r="25" spans="2:22">
      <c r="N25" s="9"/>
      <c r="O25" s="9" t="s">
        <v>39</v>
      </c>
      <c r="P25" s="9" t="s">
        <v>40</v>
      </c>
      <c r="Q25" s="9" t="s">
        <v>35</v>
      </c>
      <c r="R25" s="9" t="s">
        <v>45</v>
      </c>
      <c r="S25" s="9" t="s">
        <v>46</v>
      </c>
      <c r="T25" s="9" t="s">
        <v>36</v>
      </c>
    </row>
    <row r="26" spans="2:22">
      <c r="N26" s="9" t="s">
        <v>0</v>
      </c>
    </row>
    <row r="27" spans="2:22">
      <c r="N27" s="9" t="s">
        <v>1</v>
      </c>
    </row>
    <row r="28" spans="2:22">
      <c r="N28" s="9" t="s">
        <v>2</v>
      </c>
    </row>
    <row r="29" spans="2:22">
      <c r="N29" s="9" t="s">
        <v>53</v>
      </c>
    </row>
    <row r="30" spans="2:22">
      <c r="N30" s="9" t="s">
        <v>54</v>
      </c>
    </row>
    <row r="31" spans="2:22">
      <c r="N31" s="9" t="s">
        <v>55</v>
      </c>
    </row>
    <row r="33" spans="14:14">
      <c r="N33" s="9" t="s">
        <v>56</v>
      </c>
    </row>
  </sheetData>
  <mergeCells count="5">
    <mergeCell ref="B9:C9"/>
    <mergeCell ref="B13:C13"/>
    <mergeCell ref="G3:L4"/>
    <mergeCell ref="O4:Q4"/>
    <mergeCell ref="N9:Q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Ejercicio 3</vt:lpstr>
    </vt:vector>
  </TitlesOfParts>
  <Company>Leon y Parra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Edgar Hernandez</cp:lastModifiedBy>
  <dcterms:created xsi:type="dcterms:W3CDTF">2020-03-12T21:44:12Z</dcterms:created>
  <dcterms:modified xsi:type="dcterms:W3CDTF">2020-08-14T18:03:21Z</dcterms:modified>
</cp:coreProperties>
</file>